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jks_hm\fjk\abc\img896\"/>
    </mc:Choice>
  </mc:AlternateContent>
  <xr:revisionPtr revIDLastSave="0" documentId="13_ncr:1_{D47A5F14-365A-4ED3-A54A-314F8009D483}" xr6:coauthVersionLast="47" xr6:coauthVersionMax="47" xr10:uidLastSave="{00000000-0000-0000-0000-000000000000}"/>
  <bookViews>
    <workbookView xWindow="4830" yWindow="630" windowWidth="29900" windowHeight="20270" xr2:uid="{3CB37E8C-7661-4F63-8A87-C0CC625E4963}"/>
  </bookViews>
  <sheets>
    <sheet name="16dot" sheetId="1" r:id="rId1"/>
    <sheet name="8-12dot" sheetId="2" r:id="rId2"/>
    <sheet name="24dot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5" i="1"/>
  <c r="D50" i="1"/>
  <c r="D53" i="1"/>
  <c r="D57" i="1"/>
  <c r="D58" i="1"/>
  <c r="C60" i="1"/>
  <c r="E59" i="1"/>
  <c r="C59" i="1"/>
  <c r="R58" i="1"/>
  <c r="F58" i="1"/>
  <c r="T58" i="1" s="1"/>
  <c r="C58" i="1"/>
  <c r="E58" i="1" s="1"/>
  <c r="F57" i="1"/>
  <c r="S57" i="1" s="1"/>
  <c r="E57" i="1"/>
  <c r="K57" i="1" s="1"/>
  <c r="C57" i="1"/>
  <c r="M56" i="1"/>
  <c r="F56" i="1"/>
  <c r="R56" i="1" s="1"/>
  <c r="E56" i="1"/>
  <c r="J56" i="1" s="1"/>
  <c r="C56" i="1"/>
  <c r="D56" i="1" s="1"/>
  <c r="C55" i="1"/>
  <c r="F55" i="1" s="1"/>
  <c r="C54" i="1"/>
  <c r="E54" i="1" s="1"/>
  <c r="C53" i="1"/>
  <c r="F53" i="1" s="1"/>
  <c r="C52" i="1"/>
  <c r="E52" i="1" s="1"/>
  <c r="C51" i="1"/>
  <c r="D51" i="1" s="1"/>
  <c r="F50" i="1"/>
  <c r="T50" i="1" s="1"/>
  <c r="C50" i="1"/>
  <c r="E50" i="1" s="1"/>
  <c r="F49" i="1"/>
  <c r="S49" i="1" s="1"/>
  <c r="E49" i="1"/>
  <c r="K49" i="1" s="1"/>
  <c r="C49" i="1"/>
  <c r="D49" i="1" s="1"/>
  <c r="C48" i="1"/>
  <c r="F48" i="1" s="1"/>
  <c r="C47" i="1"/>
  <c r="F47" i="1" s="1"/>
  <c r="C46" i="1"/>
  <c r="E46" i="1" s="1"/>
  <c r="A46" i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C45" i="1"/>
  <c r="F45" i="1" s="1"/>
  <c r="A45" i="1"/>
  <c r="C44" i="1"/>
  <c r="E44" i="1" s="1"/>
  <c r="A44" i="1"/>
  <c r="C43" i="1"/>
  <c r="D43" i="1" s="1"/>
  <c r="L42" i="1"/>
  <c r="M42" i="1" s="1"/>
  <c r="N42" i="1" s="1"/>
  <c r="O42" i="1" s="1"/>
  <c r="P42" i="1" s="1"/>
  <c r="Q42" i="1" s="1"/>
  <c r="R42" i="1" s="1"/>
  <c r="S42" i="1" s="1"/>
  <c r="T42" i="1" s="1"/>
  <c r="U42" i="1" s="1"/>
  <c r="V42" i="1" s="1"/>
  <c r="W42" i="1" s="1"/>
  <c r="X42" i="1" s="1"/>
  <c r="Y42" i="1" s="1"/>
  <c r="K42" i="1"/>
  <c r="C19" i="3"/>
  <c r="D19" i="3" s="1"/>
  <c r="C20" i="3"/>
  <c r="D20" i="3" s="1"/>
  <c r="C21" i="3"/>
  <c r="D21" i="3" s="1"/>
  <c r="C22" i="3"/>
  <c r="D22" i="3" s="1"/>
  <c r="C23" i="3"/>
  <c r="D23" i="3" s="1"/>
  <c r="C24" i="3"/>
  <c r="D24" i="3" s="1"/>
  <c r="C25" i="3"/>
  <c r="D25" i="3" s="1"/>
  <c r="C26" i="3"/>
  <c r="D26" i="3" s="1"/>
  <c r="C28" i="3"/>
  <c r="E27" i="3" s="1"/>
  <c r="C18" i="3"/>
  <c r="G18" i="3" s="1"/>
  <c r="AB18" i="3" s="1"/>
  <c r="C17" i="3"/>
  <c r="D17" i="3" s="1"/>
  <c r="C16" i="3"/>
  <c r="F16" i="3" s="1"/>
  <c r="C15" i="3"/>
  <c r="G15" i="3" s="1"/>
  <c r="AB15" i="3" s="1"/>
  <c r="C14" i="3"/>
  <c r="D14" i="3" s="1"/>
  <c r="C13" i="3"/>
  <c r="F13" i="3" s="1"/>
  <c r="C12" i="3"/>
  <c r="E12" i="3" s="1"/>
  <c r="H12" i="3" s="1"/>
  <c r="C11" i="3"/>
  <c r="E11" i="3" s="1"/>
  <c r="H11" i="3" s="1"/>
  <c r="C10" i="3"/>
  <c r="G10" i="3" s="1"/>
  <c r="AB10" i="3" s="1"/>
  <c r="C9" i="3"/>
  <c r="E9" i="3" s="1"/>
  <c r="H9" i="3" s="1"/>
  <c r="C8" i="3"/>
  <c r="D8" i="3" s="1"/>
  <c r="C7" i="3"/>
  <c r="G7" i="3" s="1"/>
  <c r="AB7" i="3" s="1"/>
  <c r="C6" i="3"/>
  <c r="D6" i="3" s="1"/>
  <c r="C5" i="3"/>
  <c r="F5" i="3" s="1"/>
  <c r="C4" i="3"/>
  <c r="E4" i="3" s="1"/>
  <c r="H4" i="3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C3" i="3"/>
  <c r="G3" i="3" s="1"/>
  <c r="AB3" i="3" s="1"/>
  <c r="M2" i="3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C40" i="2"/>
  <c r="C39" i="2" s="1"/>
  <c r="C20" i="2"/>
  <c r="E19" i="2" s="1"/>
  <c r="C19" i="2"/>
  <c r="C40" i="1"/>
  <c r="E39" i="1" s="1"/>
  <c r="C19" i="1"/>
  <c r="E19" i="1"/>
  <c r="C20" i="1"/>
  <c r="C38" i="2"/>
  <c r="F38" i="2" s="1"/>
  <c r="C37" i="2"/>
  <c r="E37" i="2" s="1"/>
  <c r="C36" i="2"/>
  <c r="O35" i="2"/>
  <c r="M35" i="2"/>
  <c r="K35" i="2"/>
  <c r="J35" i="2"/>
  <c r="F35" i="2"/>
  <c r="W35" i="2" s="1"/>
  <c r="C35" i="2"/>
  <c r="E35" i="2" s="1"/>
  <c r="C34" i="2"/>
  <c r="S33" i="2"/>
  <c r="F33" i="2"/>
  <c r="T33" i="2" s="1"/>
  <c r="E33" i="2"/>
  <c r="L33" i="2" s="1"/>
  <c r="C33" i="2"/>
  <c r="D33" i="2" s="1"/>
  <c r="P32" i="2"/>
  <c r="O32" i="2"/>
  <c r="L32" i="2"/>
  <c r="J32" i="2"/>
  <c r="G32" i="2"/>
  <c r="F32" i="2"/>
  <c r="W32" i="2" s="1"/>
  <c r="C32" i="2"/>
  <c r="E32" i="2" s="1"/>
  <c r="C31" i="2"/>
  <c r="C30" i="2"/>
  <c r="F30" i="2" s="1"/>
  <c r="X30" i="2" s="1"/>
  <c r="M29" i="2"/>
  <c r="L29" i="2"/>
  <c r="C29" i="2"/>
  <c r="E29" i="2" s="1"/>
  <c r="O29" i="2" s="1"/>
  <c r="C28" i="2"/>
  <c r="E28" i="2" s="1"/>
  <c r="K28" i="2" s="1"/>
  <c r="C27" i="2"/>
  <c r="E27" i="2" s="1"/>
  <c r="G27" i="2" s="1"/>
  <c r="C26" i="2"/>
  <c r="D26" i="2" s="1"/>
  <c r="F25" i="2"/>
  <c r="T25" i="2" s="1"/>
  <c r="C25" i="2"/>
  <c r="E25" i="2" s="1"/>
  <c r="A25" i="2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C24" i="2"/>
  <c r="D24" i="2" s="1"/>
  <c r="A24" i="2"/>
  <c r="C23" i="2"/>
  <c r="L22" i="2"/>
  <c r="M22" i="2" s="1"/>
  <c r="N22" i="2" s="1"/>
  <c r="O22" i="2" s="1"/>
  <c r="P22" i="2" s="1"/>
  <c r="Q22" i="2" s="1"/>
  <c r="R22" i="2" s="1"/>
  <c r="S22" i="2" s="1"/>
  <c r="T22" i="2" s="1"/>
  <c r="U22" i="2" s="1"/>
  <c r="V22" i="2" s="1"/>
  <c r="W22" i="2" s="1"/>
  <c r="X22" i="2" s="1"/>
  <c r="Y22" i="2" s="1"/>
  <c r="K22" i="2"/>
  <c r="C18" i="2"/>
  <c r="E18" i="2" s="1"/>
  <c r="K18" i="2" s="1"/>
  <c r="C17" i="2"/>
  <c r="E17" i="2" s="1"/>
  <c r="G17" i="2" s="1"/>
  <c r="C16" i="2"/>
  <c r="D16" i="2" s="1"/>
  <c r="C15" i="2"/>
  <c r="F15" i="2" s="1"/>
  <c r="C14" i="2"/>
  <c r="C13" i="2"/>
  <c r="E12" i="2"/>
  <c r="N12" i="2" s="1"/>
  <c r="C12" i="2"/>
  <c r="F12" i="2" s="1"/>
  <c r="U12" i="2" s="1"/>
  <c r="C11" i="2"/>
  <c r="C10" i="2"/>
  <c r="E10" i="2" s="1"/>
  <c r="C9" i="2"/>
  <c r="E9" i="2" s="1"/>
  <c r="K9" i="2" s="1"/>
  <c r="C8" i="2"/>
  <c r="D8" i="2" s="1"/>
  <c r="C7" i="2"/>
  <c r="F7" i="2" s="1"/>
  <c r="U7" i="2" s="1"/>
  <c r="C6" i="2"/>
  <c r="D6" i="2" s="1"/>
  <c r="C5" i="2"/>
  <c r="D5" i="2" s="1"/>
  <c r="C4" i="2"/>
  <c r="D4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Y3" i="2"/>
  <c r="C3" i="2"/>
  <c r="F3" i="2" s="1"/>
  <c r="W3" i="2" s="1"/>
  <c r="L2" i="2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K2" i="2"/>
  <c r="H3" i="1"/>
  <c r="E3" i="1"/>
  <c r="F3" i="1"/>
  <c r="G3" i="1"/>
  <c r="E4" i="1"/>
  <c r="G4" i="1" s="1"/>
  <c r="F4" i="1"/>
  <c r="H4" i="1" s="1"/>
  <c r="E5" i="1"/>
  <c r="F5" i="1"/>
  <c r="G5" i="1"/>
  <c r="H5" i="1"/>
  <c r="C38" i="1"/>
  <c r="E38" i="1" s="1"/>
  <c r="C37" i="1"/>
  <c r="F37" i="1" s="1"/>
  <c r="C36" i="1"/>
  <c r="F36" i="1" s="1"/>
  <c r="C35" i="1"/>
  <c r="E35" i="1" s="1"/>
  <c r="C34" i="1"/>
  <c r="D34" i="1" s="1"/>
  <c r="C33" i="1"/>
  <c r="E33" i="1" s="1"/>
  <c r="C32" i="1"/>
  <c r="F32" i="1" s="1"/>
  <c r="C31" i="1"/>
  <c r="E31" i="1" s="1"/>
  <c r="C30" i="1"/>
  <c r="E30" i="1" s="1"/>
  <c r="C29" i="1"/>
  <c r="F29" i="1" s="1"/>
  <c r="C28" i="1"/>
  <c r="F28" i="1" s="1"/>
  <c r="C27" i="1"/>
  <c r="E27" i="1" s="1"/>
  <c r="C26" i="1"/>
  <c r="D26" i="1" s="1"/>
  <c r="C25" i="1"/>
  <c r="E25" i="1" s="1"/>
  <c r="C24" i="1"/>
  <c r="F24" i="1" s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C23" i="1"/>
  <c r="E23" i="1" s="1"/>
  <c r="K22" i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K2" i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C6" i="1"/>
  <c r="E6" i="1" s="1"/>
  <c r="C7" i="1"/>
  <c r="F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E15" i="1" s="1"/>
  <c r="C16" i="1"/>
  <c r="D16" i="1" s="1"/>
  <c r="C17" i="1"/>
  <c r="E17" i="1" s="1"/>
  <c r="C18" i="1"/>
  <c r="D18" i="1" s="1"/>
  <c r="C5" i="1"/>
  <c r="C4" i="1"/>
  <c r="C3" i="1"/>
  <c r="D3" i="1" s="1"/>
  <c r="R48" i="1" l="1"/>
  <c r="V48" i="1"/>
  <c r="U48" i="1"/>
  <c r="E43" i="1"/>
  <c r="E51" i="1"/>
  <c r="D48" i="1"/>
  <c r="D55" i="1"/>
  <c r="D47" i="1"/>
  <c r="D54" i="1"/>
  <c r="D46" i="1"/>
  <c r="E48" i="1"/>
  <c r="N48" i="1" s="1"/>
  <c r="V49" i="1"/>
  <c r="U56" i="1"/>
  <c r="D52" i="1"/>
  <c r="N44" i="1"/>
  <c r="L44" i="1"/>
  <c r="K44" i="1"/>
  <c r="M44" i="1"/>
  <c r="Q44" i="1"/>
  <c r="P44" i="1"/>
  <c r="G44" i="1"/>
  <c r="O44" i="1"/>
  <c r="J44" i="1"/>
  <c r="P54" i="1"/>
  <c r="G54" i="1"/>
  <c r="N54" i="1"/>
  <c r="O54" i="1"/>
  <c r="K54" i="1"/>
  <c r="M54" i="1"/>
  <c r="L54" i="1"/>
  <c r="J54" i="1"/>
  <c r="Q54" i="1"/>
  <c r="Y47" i="1"/>
  <c r="H47" i="1"/>
  <c r="X47" i="1"/>
  <c r="W47" i="1"/>
  <c r="V47" i="1"/>
  <c r="U47" i="1"/>
  <c r="T47" i="1"/>
  <c r="S47" i="1"/>
  <c r="R47" i="1"/>
  <c r="L58" i="1"/>
  <c r="J58" i="1"/>
  <c r="K58" i="1"/>
  <c r="Q58" i="1"/>
  <c r="P58" i="1"/>
  <c r="G58" i="1"/>
  <c r="O58" i="1"/>
  <c r="N58" i="1"/>
  <c r="M58" i="1"/>
  <c r="L50" i="1"/>
  <c r="J50" i="1"/>
  <c r="K50" i="1"/>
  <c r="Q50" i="1"/>
  <c r="O50" i="1"/>
  <c r="G50" i="1"/>
  <c r="N50" i="1"/>
  <c r="M50" i="1"/>
  <c r="P50" i="1"/>
  <c r="N52" i="1"/>
  <c r="L52" i="1"/>
  <c r="M52" i="1"/>
  <c r="K52" i="1"/>
  <c r="Q52" i="1"/>
  <c r="P52" i="1"/>
  <c r="G52" i="1"/>
  <c r="O52" i="1"/>
  <c r="J52" i="1"/>
  <c r="W45" i="1"/>
  <c r="V45" i="1"/>
  <c r="U45" i="1"/>
  <c r="T45" i="1"/>
  <c r="R45" i="1"/>
  <c r="Y45" i="1"/>
  <c r="H45" i="1"/>
  <c r="X45" i="1"/>
  <c r="S45" i="1"/>
  <c r="W53" i="1"/>
  <c r="U53" i="1"/>
  <c r="V53" i="1"/>
  <c r="R53" i="1"/>
  <c r="T53" i="1"/>
  <c r="S53" i="1"/>
  <c r="Y53" i="1"/>
  <c r="H53" i="1"/>
  <c r="X53" i="1"/>
  <c r="P46" i="1"/>
  <c r="G46" i="1"/>
  <c r="M46" i="1"/>
  <c r="K46" i="1"/>
  <c r="O46" i="1"/>
  <c r="N46" i="1"/>
  <c r="L46" i="1"/>
  <c r="J46" i="1"/>
  <c r="Q46" i="1"/>
  <c r="Y55" i="1"/>
  <c r="H55" i="1"/>
  <c r="W55" i="1"/>
  <c r="X55" i="1"/>
  <c r="T55" i="1"/>
  <c r="V55" i="1"/>
  <c r="S55" i="1"/>
  <c r="R55" i="1"/>
  <c r="U55" i="1"/>
  <c r="O49" i="1"/>
  <c r="N51" i="1"/>
  <c r="F52" i="1"/>
  <c r="K56" i="1"/>
  <c r="S56" i="1"/>
  <c r="L57" i="1"/>
  <c r="T57" i="1"/>
  <c r="U58" i="1"/>
  <c r="F44" i="1"/>
  <c r="K48" i="1"/>
  <c r="S48" i="1"/>
  <c r="L49" i="1"/>
  <c r="T49" i="1"/>
  <c r="U50" i="1"/>
  <c r="F43" i="1"/>
  <c r="L48" i="1"/>
  <c r="T48" i="1"/>
  <c r="M49" i="1"/>
  <c r="U49" i="1"/>
  <c r="V50" i="1"/>
  <c r="F51" i="1"/>
  <c r="O51" i="1"/>
  <c r="L56" i="1"/>
  <c r="T56" i="1"/>
  <c r="M57" i="1"/>
  <c r="U57" i="1"/>
  <c r="V58" i="1"/>
  <c r="N49" i="1"/>
  <c r="N57" i="1"/>
  <c r="V57" i="1"/>
  <c r="W58" i="1"/>
  <c r="W49" i="1"/>
  <c r="X50" i="1"/>
  <c r="N56" i="1"/>
  <c r="V56" i="1"/>
  <c r="O57" i="1"/>
  <c r="W57" i="1"/>
  <c r="X58" i="1"/>
  <c r="W50" i="1"/>
  <c r="G49" i="1"/>
  <c r="H50" i="1"/>
  <c r="Y50" i="1"/>
  <c r="J51" i="1"/>
  <c r="E55" i="1"/>
  <c r="O56" i="1"/>
  <c r="W56" i="1"/>
  <c r="G57" i="1"/>
  <c r="P57" i="1"/>
  <c r="X57" i="1"/>
  <c r="H58" i="1"/>
  <c r="Y58" i="1"/>
  <c r="E47" i="1"/>
  <c r="W48" i="1"/>
  <c r="H49" i="1"/>
  <c r="Y49" i="1"/>
  <c r="R50" i="1"/>
  <c r="K51" i="1"/>
  <c r="H57" i="1"/>
  <c r="L43" i="1"/>
  <c r="E45" i="1"/>
  <c r="F46" i="1"/>
  <c r="H48" i="1"/>
  <c r="Q48" i="1"/>
  <c r="Y48" i="1"/>
  <c r="J49" i="1"/>
  <c r="R49" i="1"/>
  <c r="S50" i="1"/>
  <c r="L51" i="1"/>
  <c r="E53" i="1"/>
  <c r="F54" i="1"/>
  <c r="H56" i="1"/>
  <c r="Q56" i="1"/>
  <c r="Y56" i="1"/>
  <c r="J57" i="1"/>
  <c r="R57" i="1"/>
  <c r="S58" i="1"/>
  <c r="P49" i="1"/>
  <c r="X49" i="1"/>
  <c r="G48" i="1"/>
  <c r="P48" i="1"/>
  <c r="X48" i="1"/>
  <c r="Q49" i="1"/>
  <c r="G56" i="1"/>
  <c r="P56" i="1"/>
  <c r="X56" i="1"/>
  <c r="Q57" i="1"/>
  <c r="Y57" i="1"/>
  <c r="D28" i="3"/>
  <c r="E13" i="3"/>
  <c r="H13" i="3" s="1"/>
  <c r="E15" i="3"/>
  <c r="H15" i="3" s="1"/>
  <c r="F8" i="3"/>
  <c r="I8" i="3" s="1"/>
  <c r="G25" i="3"/>
  <c r="J25" i="3" s="1"/>
  <c r="G21" i="3"/>
  <c r="AG21" i="3" s="1"/>
  <c r="F25" i="3"/>
  <c r="I25" i="3" s="1"/>
  <c r="F21" i="3"/>
  <c r="I21" i="3" s="1"/>
  <c r="E16" i="3"/>
  <c r="H16" i="3" s="1"/>
  <c r="E25" i="3"/>
  <c r="H25" i="3" s="1"/>
  <c r="E21" i="3"/>
  <c r="N21" i="3" s="1"/>
  <c r="G26" i="3"/>
  <c r="AH26" i="3" s="1"/>
  <c r="G22" i="3"/>
  <c r="AI22" i="3" s="1"/>
  <c r="AI18" i="3"/>
  <c r="AI10" i="3"/>
  <c r="AI7" i="3"/>
  <c r="G23" i="3"/>
  <c r="AH18" i="3"/>
  <c r="AH15" i="3"/>
  <c r="AH10" i="3"/>
  <c r="AH7" i="3"/>
  <c r="AH3" i="3"/>
  <c r="E7" i="3"/>
  <c r="H7" i="3" s="1"/>
  <c r="AI15" i="3"/>
  <c r="AI3" i="3"/>
  <c r="D13" i="3"/>
  <c r="F23" i="3"/>
  <c r="Z23" i="3" s="1"/>
  <c r="AG18" i="3"/>
  <c r="AG15" i="3"/>
  <c r="AG10" i="3"/>
  <c r="AG7" i="3"/>
  <c r="AG3" i="3"/>
  <c r="E23" i="3"/>
  <c r="Q23" i="3" s="1"/>
  <c r="G20" i="3"/>
  <c r="AF18" i="3"/>
  <c r="AF15" i="3"/>
  <c r="AF10" i="3"/>
  <c r="AF7" i="3"/>
  <c r="AF3" i="3"/>
  <c r="AE18" i="3"/>
  <c r="AE15" i="3"/>
  <c r="AE10" i="3"/>
  <c r="AE7" i="3"/>
  <c r="AE3" i="3"/>
  <c r="G19" i="3"/>
  <c r="AD7" i="3"/>
  <c r="AD3" i="3"/>
  <c r="AD18" i="3"/>
  <c r="AD15" i="3"/>
  <c r="F19" i="3"/>
  <c r="Z19" i="3" s="1"/>
  <c r="AC18" i="3"/>
  <c r="AC15" i="3"/>
  <c r="AC10" i="3"/>
  <c r="AC7" i="3"/>
  <c r="AC3" i="3"/>
  <c r="AD10" i="3"/>
  <c r="E8" i="3"/>
  <c r="H8" i="3" s="1"/>
  <c r="G24" i="3"/>
  <c r="E19" i="3"/>
  <c r="R19" i="3" s="1"/>
  <c r="I16" i="3"/>
  <c r="G17" i="3"/>
  <c r="G11" i="3"/>
  <c r="J11" i="3" s="1"/>
  <c r="G5" i="3"/>
  <c r="J5" i="3" s="1"/>
  <c r="F26" i="3"/>
  <c r="F24" i="3"/>
  <c r="F22" i="3"/>
  <c r="F20" i="3"/>
  <c r="E5" i="3"/>
  <c r="H5" i="3" s="1"/>
  <c r="E26" i="3"/>
  <c r="E24" i="3"/>
  <c r="E22" i="3"/>
  <c r="E20" i="3"/>
  <c r="G9" i="3"/>
  <c r="X25" i="3"/>
  <c r="D11" i="3"/>
  <c r="G14" i="3"/>
  <c r="J14" i="3" s="1"/>
  <c r="F6" i="3"/>
  <c r="D9" i="3"/>
  <c r="F14" i="3"/>
  <c r="T14" i="3" s="1"/>
  <c r="D5" i="3"/>
  <c r="G13" i="3"/>
  <c r="J13" i="3" s="1"/>
  <c r="G6" i="3"/>
  <c r="J6" i="3" s="1"/>
  <c r="J3" i="3"/>
  <c r="J18" i="3"/>
  <c r="J7" i="3"/>
  <c r="J15" i="3"/>
  <c r="J10" i="3"/>
  <c r="I5" i="3"/>
  <c r="I13" i="3"/>
  <c r="D3" i="3"/>
  <c r="F3" i="3"/>
  <c r="F18" i="3"/>
  <c r="F10" i="3"/>
  <c r="D4" i="3"/>
  <c r="D12" i="3"/>
  <c r="E3" i="3"/>
  <c r="E18" i="3"/>
  <c r="G16" i="3"/>
  <c r="E10" i="3"/>
  <c r="H10" i="3" s="1"/>
  <c r="G8" i="3"/>
  <c r="D10" i="3"/>
  <c r="F11" i="3"/>
  <c r="D16" i="3"/>
  <c r="F17" i="3"/>
  <c r="E14" i="3"/>
  <c r="H14" i="3" s="1"/>
  <c r="G12" i="3"/>
  <c r="F9" i="3"/>
  <c r="E6" i="3"/>
  <c r="H6" i="3" s="1"/>
  <c r="G4" i="3"/>
  <c r="D18" i="3"/>
  <c r="D15" i="3"/>
  <c r="D7" i="3"/>
  <c r="E17" i="3"/>
  <c r="F12" i="3"/>
  <c r="W12" i="3" s="1"/>
  <c r="F4" i="3"/>
  <c r="F15" i="3"/>
  <c r="Y15" i="3" s="1"/>
  <c r="F7" i="3"/>
  <c r="Y7" i="3" s="1"/>
  <c r="L7" i="3"/>
  <c r="R7" i="3"/>
  <c r="P7" i="3"/>
  <c r="Q7" i="3"/>
  <c r="E39" i="2"/>
  <c r="C39" i="1"/>
  <c r="E10" i="1"/>
  <c r="E9" i="1"/>
  <c r="M9" i="1" s="1"/>
  <c r="E18" i="1"/>
  <c r="K18" i="1" s="1"/>
  <c r="E11" i="1"/>
  <c r="L11" i="1" s="1"/>
  <c r="E14" i="1"/>
  <c r="E7" i="1"/>
  <c r="E13" i="1"/>
  <c r="M13" i="1" s="1"/>
  <c r="O17" i="1"/>
  <c r="Q10" i="1"/>
  <c r="E12" i="1"/>
  <c r="J12" i="1" s="1"/>
  <c r="E16" i="1"/>
  <c r="E8" i="1"/>
  <c r="P25" i="2"/>
  <c r="Q25" i="2"/>
  <c r="E26" i="2"/>
  <c r="M26" i="2" s="1"/>
  <c r="G33" i="2"/>
  <c r="V33" i="2"/>
  <c r="F26" i="2"/>
  <c r="T26" i="2" s="1"/>
  <c r="H33" i="2"/>
  <c r="X33" i="2"/>
  <c r="D38" i="2"/>
  <c r="S25" i="2"/>
  <c r="E38" i="2"/>
  <c r="Q38" i="2" s="1"/>
  <c r="U25" i="2"/>
  <c r="H25" i="2"/>
  <c r="U33" i="2"/>
  <c r="V30" i="2"/>
  <c r="Y33" i="2"/>
  <c r="D27" i="2"/>
  <c r="M33" i="2"/>
  <c r="D25" i="2"/>
  <c r="V25" i="2"/>
  <c r="F27" i="2"/>
  <c r="T27" i="2" s="1"/>
  <c r="F29" i="2"/>
  <c r="W29" i="2" s="1"/>
  <c r="E30" i="2"/>
  <c r="P33" i="2"/>
  <c r="Y25" i="2"/>
  <c r="K33" i="2"/>
  <c r="D30" i="2"/>
  <c r="X25" i="2"/>
  <c r="D32" i="2"/>
  <c r="Q33" i="2"/>
  <c r="D35" i="2"/>
  <c r="F37" i="2"/>
  <c r="S37" i="2" s="1"/>
  <c r="D17" i="2"/>
  <c r="J12" i="2"/>
  <c r="E3" i="2"/>
  <c r="O3" i="2" s="1"/>
  <c r="E7" i="2"/>
  <c r="P7" i="2" s="1"/>
  <c r="H3" i="2"/>
  <c r="T3" i="2"/>
  <c r="V7" i="2"/>
  <c r="M9" i="2"/>
  <c r="V12" i="2"/>
  <c r="U3" i="2"/>
  <c r="Y7" i="2"/>
  <c r="P9" i="2"/>
  <c r="D12" i="2"/>
  <c r="X12" i="2"/>
  <c r="F17" i="2"/>
  <c r="U17" i="2" s="1"/>
  <c r="D9" i="2"/>
  <c r="K12" i="2"/>
  <c r="H7" i="2"/>
  <c r="F9" i="2"/>
  <c r="D15" i="2"/>
  <c r="E16" i="2"/>
  <c r="N16" i="2" s="1"/>
  <c r="R3" i="2"/>
  <c r="E5" i="2"/>
  <c r="Q5" i="2" s="1"/>
  <c r="S7" i="2"/>
  <c r="G9" i="2"/>
  <c r="R12" i="2"/>
  <c r="E15" i="2"/>
  <c r="F16" i="2"/>
  <c r="Y16" i="2" s="1"/>
  <c r="S3" i="2"/>
  <c r="F5" i="2"/>
  <c r="H5" i="2" s="1"/>
  <c r="S12" i="2"/>
  <c r="O10" i="2"/>
  <c r="M10" i="2"/>
  <c r="J10" i="2"/>
  <c r="L10" i="2"/>
  <c r="Q10" i="2"/>
  <c r="E4" i="2"/>
  <c r="E6" i="2"/>
  <c r="K7" i="2"/>
  <c r="G10" i="2"/>
  <c r="U16" i="2"/>
  <c r="S16" i="2"/>
  <c r="X16" i="2"/>
  <c r="V16" i="2"/>
  <c r="H16" i="2"/>
  <c r="F4" i="2"/>
  <c r="U5" i="2"/>
  <c r="F6" i="2"/>
  <c r="M7" i="2"/>
  <c r="K10" i="2"/>
  <c r="R16" i="2"/>
  <c r="V3" i="2"/>
  <c r="V5" i="2"/>
  <c r="T7" i="2"/>
  <c r="R7" i="2"/>
  <c r="W7" i="2"/>
  <c r="X7" i="2"/>
  <c r="N7" i="2"/>
  <c r="E8" i="2"/>
  <c r="N10" i="2"/>
  <c r="E14" i="2"/>
  <c r="F14" i="2"/>
  <c r="D14" i="2"/>
  <c r="T16" i="2"/>
  <c r="L25" i="2"/>
  <c r="J25" i="2"/>
  <c r="O25" i="2"/>
  <c r="K25" i="2"/>
  <c r="G25" i="2"/>
  <c r="N25" i="2"/>
  <c r="M25" i="2"/>
  <c r="T32" i="2"/>
  <c r="D3" i="2"/>
  <c r="X3" i="2"/>
  <c r="D7" i="2"/>
  <c r="F8" i="2"/>
  <c r="N9" i="2"/>
  <c r="L9" i="2"/>
  <c r="Q9" i="2"/>
  <c r="J9" i="2"/>
  <c r="O9" i="2"/>
  <c r="P10" i="2"/>
  <c r="Q12" i="2"/>
  <c r="O12" i="2"/>
  <c r="L12" i="2"/>
  <c r="P12" i="2"/>
  <c r="M12" i="2"/>
  <c r="G12" i="2"/>
  <c r="D13" i="2"/>
  <c r="F13" i="2"/>
  <c r="E13" i="2"/>
  <c r="E24" i="2"/>
  <c r="F24" i="2"/>
  <c r="V27" i="2"/>
  <c r="H27" i="2"/>
  <c r="O7" i="2"/>
  <c r="L7" i="2"/>
  <c r="Q7" i="2"/>
  <c r="S32" i="2"/>
  <c r="Y32" i="2"/>
  <c r="H32" i="2"/>
  <c r="V32" i="2"/>
  <c r="U32" i="2"/>
  <c r="X32" i="2"/>
  <c r="R32" i="2"/>
  <c r="Q3" i="2"/>
  <c r="Y5" i="2"/>
  <c r="G7" i="2"/>
  <c r="K26" i="2"/>
  <c r="P26" i="2"/>
  <c r="G26" i="2"/>
  <c r="N26" i="2"/>
  <c r="J26" i="2"/>
  <c r="Q26" i="2"/>
  <c r="T15" i="2"/>
  <c r="R15" i="2"/>
  <c r="W15" i="2"/>
  <c r="X15" i="2"/>
  <c r="V15" i="2"/>
  <c r="H15" i="2"/>
  <c r="U15" i="2"/>
  <c r="S15" i="2"/>
  <c r="Y15" i="2"/>
  <c r="X26" i="2"/>
  <c r="S5" i="2"/>
  <c r="M16" i="2"/>
  <c r="K16" i="2"/>
  <c r="P16" i="2"/>
  <c r="G16" i="2"/>
  <c r="L16" i="2"/>
  <c r="J16" i="2"/>
  <c r="Q16" i="2"/>
  <c r="O16" i="2"/>
  <c r="D23" i="2"/>
  <c r="F23" i="2"/>
  <c r="E23" i="2"/>
  <c r="D31" i="2"/>
  <c r="F31" i="2"/>
  <c r="E31" i="2"/>
  <c r="J7" i="2"/>
  <c r="V35" i="2"/>
  <c r="T35" i="2"/>
  <c r="Y35" i="2"/>
  <c r="H35" i="2"/>
  <c r="X35" i="2"/>
  <c r="U35" i="2"/>
  <c r="S35" i="2"/>
  <c r="R35" i="2"/>
  <c r="E11" i="2"/>
  <c r="F11" i="2"/>
  <c r="D11" i="2"/>
  <c r="N17" i="2"/>
  <c r="L17" i="2"/>
  <c r="Q17" i="2"/>
  <c r="P17" i="2"/>
  <c r="O18" i="2"/>
  <c r="M18" i="2"/>
  <c r="J18" i="2"/>
  <c r="N27" i="2"/>
  <c r="L27" i="2"/>
  <c r="Q27" i="2"/>
  <c r="P27" i="2"/>
  <c r="O28" i="2"/>
  <c r="M28" i="2"/>
  <c r="J28" i="2"/>
  <c r="P37" i="2"/>
  <c r="G37" i="2"/>
  <c r="N37" i="2"/>
  <c r="K37" i="2"/>
  <c r="J37" i="2"/>
  <c r="F10" i="2"/>
  <c r="D10" i="2"/>
  <c r="G18" i="2"/>
  <c r="G28" i="2"/>
  <c r="J29" i="2"/>
  <c r="K32" i="2"/>
  <c r="Q32" i="2"/>
  <c r="N32" i="2"/>
  <c r="M32" i="2"/>
  <c r="N35" i="2"/>
  <c r="L35" i="2"/>
  <c r="Q35" i="2"/>
  <c r="P35" i="2"/>
  <c r="G35" i="2"/>
  <c r="D37" i="2"/>
  <c r="V37" i="2"/>
  <c r="Y9" i="2"/>
  <c r="H9" i="2"/>
  <c r="O15" i="2"/>
  <c r="J17" i="2"/>
  <c r="L18" i="2"/>
  <c r="J27" i="2"/>
  <c r="L28" i="2"/>
  <c r="Y30" i="2"/>
  <c r="H30" i="2"/>
  <c r="W30" i="2"/>
  <c r="T30" i="2"/>
  <c r="L37" i="2"/>
  <c r="Y38" i="2"/>
  <c r="H38" i="2"/>
  <c r="W38" i="2"/>
  <c r="T38" i="2"/>
  <c r="S38" i="2"/>
  <c r="R38" i="2"/>
  <c r="K17" i="2"/>
  <c r="N18" i="2"/>
  <c r="K27" i="2"/>
  <c r="N28" i="2"/>
  <c r="P29" i="2"/>
  <c r="G29" i="2"/>
  <c r="N29" i="2"/>
  <c r="K29" i="2"/>
  <c r="Q29" i="2"/>
  <c r="R30" i="2"/>
  <c r="D34" i="2"/>
  <c r="F34" i="2"/>
  <c r="F36" i="2"/>
  <c r="D36" i="2"/>
  <c r="M37" i="2"/>
  <c r="U38" i="2"/>
  <c r="W9" i="2"/>
  <c r="Y12" i="2"/>
  <c r="H12" i="2"/>
  <c r="W12" i="2"/>
  <c r="T12" i="2"/>
  <c r="M17" i="2"/>
  <c r="P18" i="2"/>
  <c r="M27" i="2"/>
  <c r="P28" i="2"/>
  <c r="D29" i="2"/>
  <c r="Q30" i="2"/>
  <c r="O30" i="2"/>
  <c r="L30" i="2"/>
  <c r="S30" i="2"/>
  <c r="E34" i="2"/>
  <c r="E36" i="2"/>
  <c r="O37" i="2"/>
  <c r="V38" i="2"/>
  <c r="O17" i="2"/>
  <c r="F18" i="2"/>
  <c r="D18" i="2"/>
  <c r="Q18" i="2"/>
  <c r="O27" i="2"/>
  <c r="F28" i="2"/>
  <c r="D28" i="2"/>
  <c r="Q28" i="2"/>
  <c r="U30" i="2"/>
  <c r="Q37" i="2"/>
  <c r="G38" i="2"/>
  <c r="X38" i="2"/>
  <c r="N33" i="2"/>
  <c r="W25" i="2"/>
  <c r="O33" i="2"/>
  <c r="W33" i="2"/>
  <c r="R25" i="2"/>
  <c r="J33" i="2"/>
  <c r="R33" i="2"/>
  <c r="P3" i="1"/>
  <c r="E26" i="1"/>
  <c r="M26" i="1" s="1"/>
  <c r="F25" i="1"/>
  <c r="T25" i="1" s="1"/>
  <c r="E29" i="1"/>
  <c r="P29" i="1" s="1"/>
  <c r="J31" i="1"/>
  <c r="P31" i="1"/>
  <c r="M31" i="1"/>
  <c r="K31" i="1"/>
  <c r="G31" i="1"/>
  <c r="J23" i="1"/>
  <c r="M23" i="1"/>
  <c r="K23" i="1"/>
  <c r="G23" i="1"/>
  <c r="P23" i="1"/>
  <c r="O23" i="1"/>
  <c r="F31" i="1"/>
  <c r="Y31" i="1" s="1"/>
  <c r="D33" i="1"/>
  <c r="F23" i="1"/>
  <c r="H23" i="1" s="1"/>
  <c r="D25" i="1"/>
  <c r="F30" i="1"/>
  <c r="S30" i="1" s="1"/>
  <c r="F33" i="1"/>
  <c r="S33" i="1" s="1"/>
  <c r="D36" i="1"/>
  <c r="D28" i="1"/>
  <c r="E37" i="1"/>
  <c r="P37" i="1" s="1"/>
  <c r="D23" i="1"/>
  <c r="U25" i="1"/>
  <c r="D31" i="1"/>
  <c r="D29" i="1"/>
  <c r="E34" i="1"/>
  <c r="Q34" i="1" s="1"/>
  <c r="F38" i="1"/>
  <c r="U38" i="1" s="1"/>
  <c r="W28" i="1"/>
  <c r="U28" i="1"/>
  <c r="V28" i="1"/>
  <c r="T28" i="1"/>
  <c r="X28" i="1"/>
  <c r="S28" i="1"/>
  <c r="R28" i="1"/>
  <c r="Y28" i="1"/>
  <c r="H28" i="1"/>
  <c r="Q38" i="1"/>
  <c r="O38" i="1"/>
  <c r="P38" i="1"/>
  <c r="G38" i="1"/>
  <c r="N38" i="1"/>
  <c r="M38" i="1"/>
  <c r="L38" i="1"/>
  <c r="K38" i="1"/>
  <c r="J38" i="1"/>
  <c r="S32" i="1"/>
  <c r="R32" i="1"/>
  <c r="Y32" i="1"/>
  <c r="H32" i="1"/>
  <c r="X32" i="1"/>
  <c r="T32" i="1"/>
  <c r="W32" i="1"/>
  <c r="V32" i="1"/>
  <c r="U32" i="1"/>
  <c r="S24" i="1"/>
  <c r="R24" i="1"/>
  <c r="Y24" i="1"/>
  <c r="H24" i="1"/>
  <c r="X24" i="1"/>
  <c r="W24" i="1"/>
  <c r="V24" i="1"/>
  <c r="U24" i="1"/>
  <c r="T24" i="1"/>
  <c r="L33" i="1"/>
  <c r="J33" i="1"/>
  <c r="K33" i="1"/>
  <c r="Q33" i="1"/>
  <c r="P33" i="1"/>
  <c r="G33" i="1"/>
  <c r="O33" i="1"/>
  <c r="N33" i="1"/>
  <c r="M33" i="1"/>
  <c r="N35" i="1"/>
  <c r="L35" i="1"/>
  <c r="M35" i="1"/>
  <c r="K35" i="1"/>
  <c r="J35" i="1"/>
  <c r="Q35" i="1"/>
  <c r="P35" i="1"/>
  <c r="G35" i="1"/>
  <c r="O35" i="1"/>
  <c r="X29" i="1"/>
  <c r="W29" i="1"/>
  <c r="V29" i="1"/>
  <c r="U29" i="1"/>
  <c r="T29" i="1"/>
  <c r="S29" i="1"/>
  <c r="R29" i="1"/>
  <c r="Y29" i="1"/>
  <c r="H29" i="1"/>
  <c r="L25" i="1"/>
  <c r="K25" i="1"/>
  <c r="J25" i="1"/>
  <c r="Q25" i="1"/>
  <c r="P25" i="1"/>
  <c r="G25" i="1"/>
  <c r="O25" i="1"/>
  <c r="N25" i="1"/>
  <c r="M25" i="1"/>
  <c r="Q30" i="1"/>
  <c r="P30" i="1"/>
  <c r="G30" i="1"/>
  <c r="O30" i="1"/>
  <c r="N30" i="1"/>
  <c r="M30" i="1"/>
  <c r="L30" i="1"/>
  <c r="K30" i="1"/>
  <c r="J30" i="1"/>
  <c r="W36" i="1"/>
  <c r="V36" i="1"/>
  <c r="U36" i="1"/>
  <c r="T36" i="1"/>
  <c r="S36" i="1"/>
  <c r="R36" i="1"/>
  <c r="Y36" i="1"/>
  <c r="H36" i="1"/>
  <c r="X36" i="1"/>
  <c r="X37" i="1"/>
  <c r="V37" i="1"/>
  <c r="W37" i="1"/>
  <c r="U37" i="1"/>
  <c r="T37" i="1"/>
  <c r="S37" i="1"/>
  <c r="R37" i="1"/>
  <c r="Y37" i="1"/>
  <c r="H37" i="1"/>
  <c r="N27" i="1"/>
  <c r="L27" i="1"/>
  <c r="M27" i="1"/>
  <c r="K27" i="1"/>
  <c r="J27" i="1"/>
  <c r="Q27" i="1"/>
  <c r="P27" i="1"/>
  <c r="G27" i="1"/>
  <c r="O27" i="1"/>
  <c r="F35" i="1"/>
  <c r="L23" i="1"/>
  <c r="D24" i="1"/>
  <c r="V25" i="1"/>
  <c r="F26" i="1"/>
  <c r="L31" i="1"/>
  <c r="D32" i="1"/>
  <c r="F34" i="1"/>
  <c r="E32" i="1"/>
  <c r="E24" i="1"/>
  <c r="N23" i="1"/>
  <c r="Q26" i="1"/>
  <c r="D30" i="1"/>
  <c r="N31" i="1"/>
  <c r="D38" i="1"/>
  <c r="F27" i="1"/>
  <c r="O31" i="1"/>
  <c r="D37" i="1"/>
  <c r="Q23" i="1"/>
  <c r="D27" i="1"/>
  <c r="E28" i="1"/>
  <c r="Q31" i="1"/>
  <c r="D35" i="1"/>
  <c r="E36" i="1"/>
  <c r="Q3" i="1"/>
  <c r="O3" i="1"/>
  <c r="M3" i="1"/>
  <c r="F9" i="1"/>
  <c r="X9" i="1" s="1"/>
  <c r="O7" i="1"/>
  <c r="D7" i="1"/>
  <c r="Q5" i="1"/>
  <c r="R4" i="1"/>
  <c r="T4" i="1"/>
  <c r="U4" i="1"/>
  <c r="V4" i="1"/>
  <c r="Y4" i="1"/>
  <c r="W4" i="1"/>
  <c r="X4" i="1"/>
  <c r="S4" i="1"/>
  <c r="X7" i="1"/>
  <c r="U7" i="1"/>
  <c r="V7" i="1"/>
  <c r="W7" i="1"/>
  <c r="W3" i="1"/>
  <c r="D4" i="1"/>
  <c r="F13" i="1"/>
  <c r="X13" i="1" s="1"/>
  <c r="D5" i="1"/>
  <c r="V3" i="1"/>
  <c r="Y3" i="1"/>
  <c r="J14" i="1"/>
  <c r="F18" i="1"/>
  <c r="Y18" i="1" s="1"/>
  <c r="D17" i="1"/>
  <c r="F17" i="1"/>
  <c r="H17" i="1" s="1"/>
  <c r="L15" i="1"/>
  <c r="J15" i="1"/>
  <c r="K15" i="1"/>
  <c r="N15" i="1"/>
  <c r="O15" i="1"/>
  <c r="P15" i="1"/>
  <c r="Q15" i="1"/>
  <c r="G15" i="1"/>
  <c r="D15" i="1"/>
  <c r="F15" i="1"/>
  <c r="F14" i="1"/>
  <c r="S14" i="1" s="1"/>
  <c r="F12" i="1"/>
  <c r="U12" i="1" s="1"/>
  <c r="F11" i="1"/>
  <c r="H11" i="1" s="1"/>
  <c r="F8" i="1"/>
  <c r="S8" i="1" s="1"/>
  <c r="D6" i="1"/>
  <c r="L6" i="1"/>
  <c r="M6" i="1"/>
  <c r="N6" i="1"/>
  <c r="O6" i="1"/>
  <c r="G6" i="1"/>
  <c r="P6" i="1"/>
  <c r="Q6" i="1"/>
  <c r="J6" i="1"/>
  <c r="K6" i="1"/>
  <c r="L17" i="1"/>
  <c r="T7" i="1"/>
  <c r="M17" i="1"/>
  <c r="K17" i="1"/>
  <c r="S7" i="1"/>
  <c r="K7" i="1"/>
  <c r="N17" i="1"/>
  <c r="J17" i="1"/>
  <c r="R7" i="1"/>
  <c r="Q17" i="1"/>
  <c r="F16" i="1"/>
  <c r="M15" i="1"/>
  <c r="F10" i="1"/>
  <c r="Y7" i="1"/>
  <c r="H7" i="1"/>
  <c r="F6" i="1"/>
  <c r="P17" i="1"/>
  <c r="G17" i="1"/>
  <c r="G7" i="1"/>
  <c r="N5" i="1"/>
  <c r="J5" i="1"/>
  <c r="P5" i="1"/>
  <c r="O5" i="1"/>
  <c r="M5" i="1"/>
  <c r="L5" i="1"/>
  <c r="K5" i="1"/>
  <c r="S25" i="1" l="1"/>
  <c r="V38" i="1"/>
  <c r="H38" i="1"/>
  <c r="M51" i="1"/>
  <c r="Q51" i="1"/>
  <c r="P51" i="1"/>
  <c r="G51" i="1"/>
  <c r="M43" i="1"/>
  <c r="Q43" i="1"/>
  <c r="P43" i="1"/>
  <c r="J43" i="1"/>
  <c r="G43" i="1"/>
  <c r="J48" i="1"/>
  <c r="M48" i="1"/>
  <c r="O48" i="1"/>
  <c r="K43" i="1"/>
  <c r="O43" i="1"/>
  <c r="N43" i="1"/>
  <c r="O45" i="1"/>
  <c r="M45" i="1"/>
  <c r="N45" i="1"/>
  <c r="J45" i="1"/>
  <c r="L45" i="1"/>
  <c r="L59" i="1" s="1"/>
  <c r="Q45" i="1"/>
  <c r="Q59" i="1" s="1"/>
  <c r="P45" i="1"/>
  <c r="G45" i="1"/>
  <c r="K45" i="1"/>
  <c r="K59" i="1" s="1"/>
  <c r="U51" i="1"/>
  <c r="T51" i="1"/>
  <c r="S51" i="1"/>
  <c r="H51" i="1"/>
  <c r="R51" i="1"/>
  <c r="X51" i="1"/>
  <c r="Y51" i="1"/>
  <c r="W51" i="1"/>
  <c r="V51" i="1"/>
  <c r="Q47" i="1"/>
  <c r="P47" i="1"/>
  <c r="G47" i="1"/>
  <c r="O47" i="1"/>
  <c r="M47" i="1"/>
  <c r="N47" i="1"/>
  <c r="L47" i="1"/>
  <c r="K47" i="1"/>
  <c r="J47" i="1"/>
  <c r="V52" i="1"/>
  <c r="T52" i="1"/>
  <c r="S52" i="1"/>
  <c r="U52" i="1"/>
  <c r="Y52" i="1"/>
  <c r="H52" i="1"/>
  <c r="X52" i="1"/>
  <c r="R52" i="1"/>
  <c r="W52" i="1"/>
  <c r="X54" i="1"/>
  <c r="W54" i="1"/>
  <c r="V54" i="1"/>
  <c r="T54" i="1"/>
  <c r="S54" i="1"/>
  <c r="U54" i="1"/>
  <c r="R54" i="1"/>
  <c r="Y54" i="1"/>
  <c r="H54" i="1"/>
  <c r="V44" i="1"/>
  <c r="T44" i="1"/>
  <c r="H44" i="1"/>
  <c r="U44" i="1"/>
  <c r="S44" i="1"/>
  <c r="R44" i="1"/>
  <c r="Y44" i="1"/>
  <c r="X44" i="1"/>
  <c r="W44" i="1"/>
  <c r="O53" i="1"/>
  <c r="O60" i="1" s="1"/>
  <c r="M53" i="1"/>
  <c r="N53" i="1"/>
  <c r="N60" i="1" s="1"/>
  <c r="J53" i="1"/>
  <c r="J60" i="1" s="1"/>
  <c r="L53" i="1"/>
  <c r="L60" i="1" s="1"/>
  <c r="K53" i="1"/>
  <c r="Q53" i="1"/>
  <c r="P53" i="1"/>
  <c r="G53" i="1"/>
  <c r="X46" i="1"/>
  <c r="W46" i="1"/>
  <c r="V46" i="1"/>
  <c r="U46" i="1"/>
  <c r="S46" i="1"/>
  <c r="R46" i="1"/>
  <c r="Y46" i="1"/>
  <c r="H46" i="1"/>
  <c r="T46" i="1"/>
  <c r="Q55" i="1"/>
  <c r="O55" i="1"/>
  <c r="P55" i="1"/>
  <c r="G55" i="1"/>
  <c r="L55" i="1"/>
  <c r="N55" i="1"/>
  <c r="K55" i="1"/>
  <c r="M55" i="1"/>
  <c r="J55" i="1"/>
  <c r="U43" i="1"/>
  <c r="T43" i="1"/>
  <c r="T59" i="1" s="1"/>
  <c r="S43" i="1"/>
  <c r="S59" i="1" s="1"/>
  <c r="H43" i="1"/>
  <c r="R43" i="1"/>
  <c r="X43" i="1"/>
  <c r="W43" i="1"/>
  <c r="V43" i="1"/>
  <c r="Y43" i="1"/>
  <c r="Y59" i="1" s="1"/>
  <c r="N7" i="3"/>
  <c r="Q16" i="3"/>
  <c r="M23" i="3"/>
  <c r="N16" i="3"/>
  <c r="AB21" i="3"/>
  <c r="L14" i="3"/>
  <c r="AC21" i="3"/>
  <c r="W8" i="3"/>
  <c r="V8" i="3"/>
  <c r="P16" i="3"/>
  <c r="L19" i="3"/>
  <c r="Z14" i="3"/>
  <c r="O16" i="3"/>
  <c r="Y14" i="3"/>
  <c r="O19" i="3"/>
  <c r="M16" i="3"/>
  <c r="P19" i="3"/>
  <c r="R21" i="3"/>
  <c r="S16" i="3"/>
  <c r="O7" i="3"/>
  <c r="R25" i="3"/>
  <c r="AH21" i="3"/>
  <c r="AG22" i="3"/>
  <c r="Z8" i="3"/>
  <c r="AG26" i="3"/>
  <c r="AB25" i="3"/>
  <c r="AE25" i="3"/>
  <c r="V25" i="3"/>
  <c r="AB26" i="3"/>
  <c r="AH25" i="3"/>
  <c r="Q15" i="3"/>
  <c r="M21" i="3"/>
  <c r="Q21" i="3"/>
  <c r="U21" i="3"/>
  <c r="Y21" i="3"/>
  <c r="L21" i="3"/>
  <c r="O21" i="3"/>
  <c r="T25" i="3"/>
  <c r="U25" i="3"/>
  <c r="AA25" i="3"/>
  <c r="W21" i="3"/>
  <c r="Q14" i="3"/>
  <c r="P21" i="3"/>
  <c r="W25" i="3"/>
  <c r="Y25" i="3"/>
  <c r="Z25" i="3"/>
  <c r="AG25" i="3"/>
  <c r="N25" i="3"/>
  <c r="L25" i="3"/>
  <c r="P25" i="3"/>
  <c r="M25" i="3"/>
  <c r="AC22" i="3"/>
  <c r="W14" i="3"/>
  <c r="M19" i="3"/>
  <c r="AD22" i="3"/>
  <c r="AC25" i="3"/>
  <c r="AD25" i="3"/>
  <c r="J26" i="3"/>
  <c r="AD26" i="3"/>
  <c r="AE26" i="3"/>
  <c r="AF26" i="3"/>
  <c r="AI26" i="3"/>
  <c r="L16" i="3"/>
  <c r="U14" i="3"/>
  <c r="T21" i="3"/>
  <c r="V21" i="3"/>
  <c r="O25" i="3"/>
  <c r="Q19" i="3"/>
  <c r="AB22" i="3"/>
  <c r="AC26" i="3"/>
  <c r="S25" i="3"/>
  <c r="H21" i="3"/>
  <c r="S21" i="3"/>
  <c r="Z15" i="3"/>
  <c r="S7" i="3"/>
  <c r="X12" i="3"/>
  <c r="X14" i="3"/>
  <c r="O8" i="3"/>
  <c r="M7" i="3"/>
  <c r="Z12" i="3"/>
  <c r="R16" i="3"/>
  <c r="X21" i="3"/>
  <c r="Q25" i="3"/>
  <c r="Z21" i="3"/>
  <c r="AA21" i="3"/>
  <c r="AF25" i="3"/>
  <c r="AH22" i="3"/>
  <c r="AI25" i="3"/>
  <c r="J21" i="3"/>
  <c r="AF21" i="3"/>
  <c r="AI21" i="3"/>
  <c r="AD21" i="3"/>
  <c r="AE21" i="3"/>
  <c r="J22" i="3"/>
  <c r="AE22" i="3"/>
  <c r="AF22" i="3"/>
  <c r="H23" i="3"/>
  <c r="S23" i="3"/>
  <c r="T23" i="3"/>
  <c r="AB16" i="3"/>
  <c r="AC16" i="3"/>
  <c r="AD16" i="3"/>
  <c r="AE16" i="3"/>
  <c r="AF16" i="3"/>
  <c r="AG16" i="3"/>
  <c r="AH16" i="3"/>
  <c r="AI16" i="3"/>
  <c r="N19" i="3"/>
  <c r="U19" i="3"/>
  <c r="W23" i="3"/>
  <c r="X23" i="3"/>
  <c r="AA14" i="3"/>
  <c r="AB14" i="3"/>
  <c r="AD14" i="3"/>
  <c r="AC14" i="3"/>
  <c r="AE14" i="3"/>
  <c r="AF14" i="3"/>
  <c r="AG14" i="3"/>
  <c r="AH14" i="3"/>
  <c r="AI14" i="3"/>
  <c r="Y23" i="3"/>
  <c r="P14" i="3"/>
  <c r="V14" i="3"/>
  <c r="V19" i="3"/>
  <c r="J19" i="3"/>
  <c r="AB19" i="3"/>
  <c r="AD19" i="3"/>
  <c r="AC19" i="3"/>
  <c r="AE19" i="3"/>
  <c r="AF19" i="3"/>
  <c r="AG19" i="3"/>
  <c r="AI19" i="3"/>
  <c r="AH19" i="3"/>
  <c r="J23" i="3"/>
  <c r="AB23" i="3"/>
  <c r="AC23" i="3"/>
  <c r="AD23" i="3"/>
  <c r="AE23" i="3"/>
  <c r="AF23" i="3"/>
  <c r="AG23" i="3"/>
  <c r="AH23" i="3"/>
  <c r="AI23" i="3"/>
  <c r="I19" i="3"/>
  <c r="AA19" i="3"/>
  <c r="N14" i="3"/>
  <c r="AB4" i="3"/>
  <c r="AD4" i="3"/>
  <c r="AC4" i="3"/>
  <c r="AE4" i="3"/>
  <c r="AF4" i="3"/>
  <c r="AG4" i="3"/>
  <c r="AH4" i="3"/>
  <c r="AI4" i="3"/>
  <c r="T19" i="3"/>
  <c r="AB13" i="3"/>
  <c r="AD13" i="3"/>
  <c r="AC13" i="3"/>
  <c r="AE13" i="3"/>
  <c r="AF13" i="3"/>
  <c r="AG13" i="3"/>
  <c r="AI13" i="3"/>
  <c r="AH13" i="3"/>
  <c r="U23" i="3"/>
  <c r="W19" i="3"/>
  <c r="X19" i="3"/>
  <c r="N23" i="3"/>
  <c r="Y19" i="3"/>
  <c r="R23" i="3"/>
  <c r="AB5" i="3"/>
  <c r="AI5" i="3"/>
  <c r="AH5" i="3"/>
  <c r="AG5" i="3"/>
  <c r="AF5" i="3"/>
  <c r="AE5" i="3"/>
  <c r="AD5" i="3"/>
  <c r="AC5" i="3"/>
  <c r="H19" i="3"/>
  <c r="S19" i="3"/>
  <c r="AB8" i="3"/>
  <c r="AD8" i="3"/>
  <c r="AC8" i="3"/>
  <c r="AE8" i="3"/>
  <c r="AF8" i="3"/>
  <c r="AG8" i="3"/>
  <c r="AI8" i="3"/>
  <c r="AH8" i="3"/>
  <c r="V23" i="3"/>
  <c r="AB11" i="3"/>
  <c r="AC11" i="3"/>
  <c r="AD11" i="3"/>
  <c r="AE11" i="3"/>
  <c r="AF11" i="3"/>
  <c r="AG11" i="3"/>
  <c r="AI11" i="3"/>
  <c r="AH11" i="3"/>
  <c r="J24" i="3"/>
  <c r="AB24" i="3"/>
  <c r="AD24" i="3"/>
  <c r="AC24" i="3"/>
  <c r="AE24" i="3"/>
  <c r="AF24" i="3"/>
  <c r="AG24" i="3"/>
  <c r="AH24" i="3"/>
  <c r="AI24" i="3"/>
  <c r="AB6" i="3"/>
  <c r="AC6" i="3"/>
  <c r="AD6" i="3"/>
  <c r="AE6" i="3"/>
  <c r="AF6" i="3"/>
  <c r="AG6" i="3"/>
  <c r="AI6" i="3"/>
  <c r="AH6" i="3"/>
  <c r="AB9" i="3"/>
  <c r="AC9" i="3"/>
  <c r="AD9" i="3"/>
  <c r="AE9" i="3"/>
  <c r="AF9" i="3"/>
  <c r="AG9" i="3"/>
  <c r="AH9" i="3"/>
  <c r="AI9" i="3"/>
  <c r="I23" i="3"/>
  <c r="AA23" i="3"/>
  <c r="AB12" i="3"/>
  <c r="AC12" i="3"/>
  <c r="AD12" i="3"/>
  <c r="AE12" i="3"/>
  <c r="AF12" i="3"/>
  <c r="AG12" i="3"/>
  <c r="AH12" i="3"/>
  <c r="AI12" i="3"/>
  <c r="L23" i="3"/>
  <c r="O23" i="3"/>
  <c r="P23" i="3"/>
  <c r="AB17" i="3"/>
  <c r="AD17" i="3"/>
  <c r="AC17" i="3"/>
  <c r="AE17" i="3"/>
  <c r="AF17" i="3"/>
  <c r="AG17" i="3"/>
  <c r="AI17" i="3"/>
  <c r="AH17" i="3"/>
  <c r="J20" i="3"/>
  <c r="AB20" i="3"/>
  <c r="AC20" i="3"/>
  <c r="AD20" i="3"/>
  <c r="AE20" i="3"/>
  <c r="AF20" i="3"/>
  <c r="AG20" i="3"/>
  <c r="AH20" i="3"/>
  <c r="AI20" i="3"/>
  <c r="H24" i="3"/>
  <c r="L24" i="3"/>
  <c r="M24" i="3"/>
  <c r="N24" i="3"/>
  <c r="O24" i="3"/>
  <c r="P24" i="3"/>
  <c r="Q24" i="3"/>
  <c r="R24" i="3"/>
  <c r="S24" i="3"/>
  <c r="I22" i="3"/>
  <c r="T22" i="3"/>
  <c r="U22" i="3"/>
  <c r="V22" i="3"/>
  <c r="W22" i="3"/>
  <c r="X22" i="3"/>
  <c r="Y22" i="3"/>
  <c r="Z22" i="3"/>
  <c r="AA22" i="3"/>
  <c r="O14" i="3"/>
  <c r="J9" i="3"/>
  <c r="H26" i="3"/>
  <c r="L26" i="3"/>
  <c r="M26" i="3"/>
  <c r="N26" i="3"/>
  <c r="O26" i="3"/>
  <c r="P26" i="3"/>
  <c r="Q26" i="3"/>
  <c r="R26" i="3"/>
  <c r="S26" i="3"/>
  <c r="I24" i="3"/>
  <c r="T24" i="3"/>
  <c r="U24" i="3"/>
  <c r="V24" i="3"/>
  <c r="W24" i="3"/>
  <c r="X24" i="3"/>
  <c r="Y24" i="3"/>
  <c r="Z24" i="3"/>
  <c r="AA24" i="3"/>
  <c r="H18" i="3"/>
  <c r="L18" i="3"/>
  <c r="M18" i="3"/>
  <c r="N18" i="3"/>
  <c r="O18" i="3"/>
  <c r="P18" i="3"/>
  <c r="Q18" i="3"/>
  <c r="R18" i="3"/>
  <c r="S18" i="3"/>
  <c r="I6" i="3"/>
  <c r="I26" i="3"/>
  <c r="T26" i="3"/>
  <c r="U26" i="3"/>
  <c r="V26" i="3"/>
  <c r="W26" i="3"/>
  <c r="X26" i="3"/>
  <c r="Y26" i="3"/>
  <c r="Z26" i="3"/>
  <c r="AA26" i="3"/>
  <c r="T17" i="3"/>
  <c r="U17" i="3"/>
  <c r="V17" i="3"/>
  <c r="W17" i="3"/>
  <c r="X17" i="3"/>
  <c r="Y17" i="3"/>
  <c r="Z17" i="3"/>
  <c r="AA17" i="3"/>
  <c r="T18" i="3"/>
  <c r="U18" i="3"/>
  <c r="V18" i="3"/>
  <c r="W18" i="3"/>
  <c r="X18" i="3"/>
  <c r="Y18" i="3"/>
  <c r="Z18" i="3"/>
  <c r="AA18" i="3"/>
  <c r="I14" i="3"/>
  <c r="H17" i="3"/>
  <c r="L17" i="3"/>
  <c r="M17" i="3"/>
  <c r="N17" i="3"/>
  <c r="O17" i="3"/>
  <c r="P17" i="3"/>
  <c r="Q17" i="3"/>
  <c r="R17" i="3"/>
  <c r="S17" i="3"/>
  <c r="J17" i="3"/>
  <c r="H20" i="3"/>
  <c r="L20" i="3"/>
  <c r="M20" i="3"/>
  <c r="N20" i="3"/>
  <c r="O20" i="3"/>
  <c r="P20" i="3"/>
  <c r="Q20" i="3"/>
  <c r="S20" i="3"/>
  <c r="R20" i="3"/>
  <c r="H22" i="3"/>
  <c r="L22" i="3"/>
  <c r="M22" i="3"/>
  <c r="N22" i="3"/>
  <c r="O22" i="3"/>
  <c r="P22" i="3"/>
  <c r="Q22" i="3"/>
  <c r="R22" i="3"/>
  <c r="S22" i="3"/>
  <c r="I20" i="3"/>
  <c r="T20" i="3"/>
  <c r="U20" i="3"/>
  <c r="V20" i="3"/>
  <c r="W20" i="3"/>
  <c r="X20" i="3"/>
  <c r="Y20" i="3"/>
  <c r="Z20" i="3"/>
  <c r="AA20" i="3"/>
  <c r="I18" i="3"/>
  <c r="V15" i="3"/>
  <c r="T7" i="3"/>
  <c r="AA15" i="3"/>
  <c r="W15" i="3"/>
  <c r="I12" i="3"/>
  <c r="I10" i="3"/>
  <c r="AA12" i="3"/>
  <c r="I17" i="3"/>
  <c r="I15" i="3"/>
  <c r="I7" i="3"/>
  <c r="J4" i="3"/>
  <c r="T12" i="3"/>
  <c r="W7" i="3"/>
  <c r="I11" i="3"/>
  <c r="X15" i="3"/>
  <c r="Z7" i="3"/>
  <c r="V7" i="3"/>
  <c r="U15" i="3"/>
  <c r="Y12" i="3"/>
  <c r="I4" i="3"/>
  <c r="I9" i="3"/>
  <c r="J16" i="3"/>
  <c r="J8" i="3"/>
  <c r="M14" i="3"/>
  <c r="U12" i="3"/>
  <c r="AA7" i="3"/>
  <c r="T15" i="3"/>
  <c r="V12" i="3"/>
  <c r="J12" i="3"/>
  <c r="U7" i="3"/>
  <c r="X7" i="3"/>
  <c r="Y8" i="3"/>
  <c r="N8" i="3"/>
  <c r="S14" i="3"/>
  <c r="R14" i="3"/>
  <c r="R8" i="3"/>
  <c r="P8" i="3"/>
  <c r="Q8" i="3"/>
  <c r="L8" i="3"/>
  <c r="N15" i="3"/>
  <c r="S15" i="3"/>
  <c r="O15" i="3"/>
  <c r="R15" i="3"/>
  <c r="P15" i="3"/>
  <c r="M15" i="3"/>
  <c r="L15" i="3"/>
  <c r="AA8" i="3"/>
  <c r="U8" i="3"/>
  <c r="T8" i="3"/>
  <c r="S8" i="3"/>
  <c r="M8" i="3"/>
  <c r="X8" i="3"/>
  <c r="R11" i="3"/>
  <c r="S11" i="3"/>
  <c r="Q11" i="3"/>
  <c r="L11" i="3"/>
  <c r="P11" i="3"/>
  <c r="O11" i="3"/>
  <c r="N11" i="3"/>
  <c r="M11" i="3"/>
  <c r="AA6" i="3"/>
  <c r="Z6" i="3"/>
  <c r="U6" i="3"/>
  <c r="T6" i="3"/>
  <c r="X6" i="3"/>
  <c r="Y6" i="3"/>
  <c r="W6" i="3"/>
  <c r="V6" i="3"/>
  <c r="Z11" i="3"/>
  <c r="AA11" i="3"/>
  <c r="W11" i="3"/>
  <c r="U11" i="3"/>
  <c r="V11" i="3"/>
  <c r="T11" i="3"/>
  <c r="Y11" i="3"/>
  <c r="X11" i="3"/>
  <c r="X9" i="3"/>
  <c r="AA9" i="3"/>
  <c r="U9" i="3"/>
  <c r="T9" i="3"/>
  <c r="Z9" i="3"/>
  <c r="Y9" i="3"/>
  <c r="W9" i="3"/>
  <c r="V9" i="3"/>
  <c r="Q4" i="3"/>
  <c r="P4" i="3"/>
  <c r="M4" i="3"/>
  <c r="L4" i="3"/>
  <c r="R4" i="3"/>
  <c r="O4" i="3"/>
  <c r="N4" i="3"/>
  <c r="S4" i="3"/>
  <c r="P9" i="3"/>
  <c r="S9" i="3"/>
  <c r="R9" i="3"/>
  <c r="Q9" i="3"/>
  <c r="O9" i="3"/>
  <c r="N9" i="3"/>
  <c r="M9" i="3"/>
  <c r="L9" i="3"/>
  <c r="X3" i="3"/>
  <c r="W3" i="3"/>
  <c r="Z3" i="3"/>
  <c r="Y3" i="3"/>
  <c r="V3" i="3"/>
  <c r="T3" i="3"/>
  <c r="AA3" i="3"/>
  <c r="I3" i="3"/>
  <c r="U3" i="3"/>
  <c r="P3" i="3"/>
  <c r="O3" i="3"/>
  <c r="N3" i="3"/>
  <c r="L3" i="3"/>
  <c r="M3" i="3"/>
  <c r="H3" i="3"/>
  <c r="S3" i="3"/>
  <c r="R3" i="3"/>
  <c r="Q3" i="3"/>
  <c r="Y4" i="3"/>
  <c r="X4" i="3"/>
  <c r="W4" i="3"/>
  <c r="V4" i="3"/>
  <c r="U4" i="3"/>
  <c r="AA4" i="3"/>
  <c r="Z4" i="3"/>
  <c r="T4" i="3"/>
  <c r="R5" i="3"/>
  <c r="Q5" i="3"/>
  <c r="L5" i="3"/>
  <c r="N5" i="3"/>
  <c r="S5" i="3"/>
  <c r="P5" i="3"/>
  <c r="O5" i="3"/>
  <c r="M5" i="3"/>
  <c r="Q10" i="3"/>
  <c r="N10" i="3"/>
  <c r="M10" i="3"/>
  <c r="S10" i="3"/>
  <c r="L10" i="3"/>
  <c r="R10" i="3"/>
  <c r="P10" i="3"/>
  <c r="O10" i="3"/>
  <c r="Z5" i="3"/>
  <c r="Y5" i="3"/>
  <c r="V5" i="3"/>
  <c r="U5" i="3"/>
  <c r="T5" i="3"/>
  <c r="X5" i="3"/>
  <c r="W5" i="3"/>
  <c r="AA5" i="3"/>
  <c r="W16" i="3"/>
  <c r="U16" i="3"/>
  <c r="T16" i="3"/>
  <c r="Z16" i="3"/>
  <c r="Y16" i="3"/>
  <c r="X16" i="3"/>
  <c r="AA16" i="3"/>
  <c r="V16" i="3"/>
  <c r="L13" i="3"/>
  <c r="R13" i="3"/>
  <c r="Q13" i="3"/>
  <c r="N13" i="3"/>
  <c r="M13" i="3"/>
  <c r="S13" i="3"/>
  <c r="O13" i="3"/>
  <c r="P13" i="3"/>
  <c r="S6" i="3"/>
  <c r="R6" i="3"/>
  <c r="Q6" i="3"/>
  <c r="P6" i="3"/>
  <c r="O6" i="3"/>
  <c r="N6" i="3"/>
  <c r="M6" i="3"/>
  <c r="L6" i="3"/>
  <c r="Y10" i="3"/>
  <c r="W10" i="3"/>
  <c r="V10" i="3"/>
  <c r="U10" i="3"/>
  <c r="T10" i="3"/>
  <c r="AA10" i="3"/>
  <c r="Z10" i="3"/>
  <c r="X10" i="3"/>
  <c r="T13" i="3"/>
  <c r="AA13" i="3"/>
  <c r="Z13" i="3"/>
  <c r="Y13" i="3"/>
  <c r="W13" i="3"/>
  <c r="X13" i="3"/>
  <c r="U13" i="3"/>
  <c r="V13" i="3"/>
  <c r="S12" i="3"/>
  <c r="N12" i="3"/>
  <c r="M12" i="3"/>
  <c r="L12" i="3"/>
  <c r="R12" i="3"/>
  <c r="Q12" i="3"/>
  <c r="P12" i="3"/>
  <c r="O12" i="3"/>
  <c r="N26" i="1"/>
  <c r="Y17" i="1"/>
  <c r="P10" i="1"/>
  <c r="M10" i="1"/>
  <c r="K38" i="2"/>
  <c r="L38" i="2"/>
  <c r="O38" i="2"/>
  <c r="R37" i="2"/>
  <c r="V29" i="2"/>
  <c r="X29" i="2"/>
  <c r="W26" i="2"/>
  <c r="Y27" i="2"/>
  <c r="U37" i="2"/>
  <c r="H37" i="2"/>
  <c r="Y37" i="2"/>
  <c r="W37" i="2"/>
  <c r="R26" i="2"/>
  <c r="Y26" i="2"/>
  <c r="L26" i="2"/>
  <c r="K30" i="2"/>
  <c r="G30" i="2"/>
  <c r="P30" i="2"/>
  <c r="N30" i="2"/>
  <c r="M30" i="2"/>
  <c r="J30" i="2"/>
  <c r="S26" i="2"/>
  <c r="U27" i="2"/>
  <c r="S27" i="2"/>
  <c r="R29" i="2"/>
  <c r="H29" i="2"/>
  <c r="U29" i="2"/>
  <c r="Y29" i="2"/>
  <c r="U26" i="2"/>
  <c r="R27" i="2"/>
  <c r="T29" i="2"/>
  <c r="X37" i="2"/>
  <c r="W27" i="2"/>
  <c r="M38" i="2"/>
  <c r="P38" i="2"/>
  <c r="N38" i="2"/>
  <c r="J38" i="2"/>
  <c r="S29" i="2"/>
  <c r="T37" i="2"/>
  <c r="H26" i="2"/>
  <c r="O26" i="2"/>
  <c r="X27" i="2"/>
  <c r="V26" i="2"/>
  <c r="X17" i="2"/>
  <c r="N15" i="2"/>
  <c r="G15" i="2"/>
  <c r="P15" i="2"/>
  <c r="Q15" i="2"/>
  <c r="M15" i="2"/>
  <c r="K15" i="2"/>
  <c r="X9" i="2"/>
  <c r="U9" i="2"/>
  <c r="R9" i="2"/>
  <c r="L15" i="2"/>
  <c r="K3" i="2"/>
  <c r="R17" i="2"/>
  <c r="P5" i="2"/>
  <c r="P3" i="2"/>
  <c r="W16" i="2"/>
  <c r="T5" i="2"/>
  <c r="J5" i="2"/>
  <c r="S9" i="2"/>
  <c r="W17" i="2"/>
  <c r="K5" i="2"/>
  <c r="J3" i="2"/>
  <c r="H17" i="2"/>
  <c r="N5" i="2"/>
  <c r="M5" i="2"/>
  <c r="T9" i="2"/>
  <c r="S17" i="2"/>
  <c r="Y17" i="2"/>
  <c r="G3" i="2"/>
  <c r="G5" i="2"/>
  <c r="L5" i="2"/>
  <c r="W5" i="2"/>
  <c r="X5" i="2"/>
  <c r="R5" i="2"/>
  <c r="V9" i="2"/>
  <c r="T17" i="2"/>
  <c r="O5" i="2"/>
  <c r="N3" i="2"/>
  <c r="N19" i="2" s="1"/>
  <c r="M3" i="2"/>
  <c r="L3" i="2"/>
  <c r="V17" i="2"/>
  <c r="J15" i="2"/>
  <c r="O36" i="2"/>
  <c r="M36" i="2"/>
  <c r="J36" i="2"/>
  <c r="Q36" i="2"/>
  <c r="G36" i="2"/>
  <c r="N36" i="2"/>
  <c r="L36" i="2"/>
  <c r="K36" i="2"/>
  <c r="P36" i="2"/>
  <c r="M34" i="2"/>
  <c r="K34" i="2"/>
  <c r="P34" i="2"/>
  <c r="G34" i="2"/>
  <c r="O34" i="2"/>
  <c r="L34" i="2"/>
  <c r="J34" i="2"/>
  <c r="Q34" i="2"/>
  <c r="N34" i="2"/>
  <c r="X11" i="2"/>
  <c r="V11" i="2"/>
  <c r="S11" i="2"/>
  <c r="Y11" i="2"/>
  <c r="T11" i="2"/>
  <c r="W11" i="2"/>
  <c r="U11" i="2"/>
  <c r="R11" i="2"/>
  <c r="H11" i="2"/>
  <c r="W18" i="2"/>
  <c r="U18" i="2"/>
  <c r="R18" i="2"/>
  <c r="Y18" i="2"/>
  <c r="T18" i="2"/>
  <c r="S18" i="2"/>
  <c r="X18" i="2"/>
  <c r="V18" i="2"/>
  <c r="H18" i="2"/>
  <c r="W36" i="2"/>
  <c r="U36" i="2"/>
  <c r="R36" i="2"/>
  <c r="Y36" i="2"/>
  <c r="H36" i="2"/>
  <c r="X36" i="2"/>
  <c r="V36" i="2"/>
  <c r="T36" i="2"/>
  <c r="S36" i="2"/>
  <c r="W10" i="2"/>
  <c r="U10" i="2"/>
  <c r="R10" i="2"/>
  <c r="Y10" i="2"/>
  <c r="V10" i="2"/>
  <c r="H10" i="2"/>
  <c r="X10" i="2"/>
  <c r="T10" i="2"/>
  <c r="S10" i="2"/>
  <c r="P11" i="2"/>
  <c r="G11" i="2"/>
  <c r="N11" i="2"/>
  <c r="K11" i="2"/>
  <c r="O11" i="2"/>
  <c r="L11" i="2"/>
  <c r="Q11" i="2"/>
  <c r="M11" i="2"/>
  <c r="J11" i="2"/>
  <c r="J23" i="2"/>
  <c r="P23" i="2"/>
  <c r="G23" i="2"/>
  <c r="M23" i="2"/>
  <c r="K23" i="2"/>
  <c r="N23" i="2"/>
  <c r="N39" i="2" s="1"/>
  <c r="L23" i="2"/>
  <c r="O23" i="2"/>
  <c r="Q23" i="2"/>
  <c r="Q39" i="2" s="1"/>
  <c r="S24" i="2"/>
  <c r="Y24" i="2"/>
  <c r="H24" i="2"/>
  <c r="V24" i="2"/>
  <c r="X24" i="2"/>
  <c r="W24" i="2"/>
  <c r="U24" i="2"/>
  <c r="T24" i="2"/>
  <c r="R24" i="2"/>
  <c r="W28" i="2"/>
  <c r="U28" i="2"/>
  <c r="R28" i="2"/>
  <c r="Y28" i="2"/>
  <c r="T28" i="2"/>
  <c r="S28" i="2"/>
  <c r="X28" i="2"/>
  <c r="V28" i="2"/>
  <c r="H28" i="2"/>
  <c r="U34" i="2"/>
  <c r="S34" i="2"/>
  <c r="X34" i="2"/>
  <c r="W34" i="2"/>
  <c r="Y34" i="2"/>
  <c r="H34" i="2"/>
  <c r="V34" i="2"/>
  <c r="T34" i="2"/>
  <c r="R34" i="2"/>
  <c r="R23" i="2"/>
  <c r="R39" i="2" s="1"/>
  <c r="X23" i="2"/>
  <c r="X39" i="2" s="1"/>
  <c r="U23" i="2"/>
  <c r="W23" i="2"/>
  <c r="V23" i="2"/>
  <c r="H23" i="2"/>
  <c r="T23" i="2"/>
  <c r="S23" i="2"/>
  <c r="S39" i="2" s="1"/>
  <c r="Y23" i="2"/>
  <c r="K24" i="2"/>
  <c r="Q24" i="2"/>
  <c r="N24" i="2"/>
  <c r="L24" i="2"/>
  <c r="J24" i="2"/>
  <c r="G24" i="2"/>
  <c r="O24" i="2"/>
  <c r="M24" i="2"/>
  <c r="P24" i="2"/>
  <c r="U8" i="2"/>
  <c r="S8" i="2"/>
  <c r="X8" i="2"/>
  <c r="V8" i="2"/>
  <c r="H8" i="2"/>
  <c r="R8" i="2"/>
  <c r="Y8" i="2"/>
  <c r="W8" i="2"/>
  <c r="T8" i="2"/>
  <c r="S14" i="2"/>
  <c r="Y14" i="2"/>
  <c r="H14" i="2"/>
  <c r="V14" i="2"/>
  <c r="W14" i="2"/>
  <c r="U14" i="2"/>
  <c r="T14" i="2"/>
  <c r="R14" i="2"/>
  <c r="X14" i="2"/>
  <c r="J6" i="2"/>
  <c r="N6" i="2"/>
  <c r="M6" i="2"/>
  <c r="L6" i="2"/>
  <c r="K6" i="2"/>
  <c r="K19" i="2" s="1"/>
  <c r="Q6" i="2"/>
  <c r="G6" i="2"/>
  <c r="P6" i="2"/>
  <c r="O6" i="2"/>
  <c r="J13" i="2"/>
  <c r="P13" i="2"/>
  <c r="G13" i="2"/>
  <c r="M13" i="2"/>
  <c r="O13" i="2"/>
  <c r="K13" i="2"/>
  <c r="Q13" i="2"/>
  <c r="N13" i="2"/>
  <c r="L13" i="2"/>
  <c r="K14" i="2"/>
  <c r="Q14" i="2"/>
  <c r="N14" i="2"/>
  <c r="J14" i="2"/>
  <c r="G14" i="2"/>
  <c r="M14" i="2"/>
  <c r="P14" i="2"/>
  <c r="O14" i="2"/>
  <c r="L14" i="2"/>
  <c r="R6" i="2"/>
  <c r="V6" i="2"/>
  <c r="W6" i="2"/>
  <c r="U6" i="2"/>
  <c r="T6" i="2"/>
  <c r="S6" i="2"/>
  <c r="H6" i="2"/>
  <c r="Y6" i="2"/>
  <c r="X6" i="2"/>
  <c r="R13" i="2"/>
  <c r="X13" i="2"/>
  <c r="U13" i="2"/>
  <c r="T13" i="2"/>
  <c r="S13" i="2"/>
  <c r="W13" i="2"/>
  <c r="H13" i="2"/>
  <c r="Y13" i="2"/>
  <c r="V13" i="2"/>
  <c r="J31" i="2"/>
  <c r="J40" i="2" s="1"/>
  <c r="P31" i="2"/>
  <c r="G31" i="2"/>
  <c r="M31" i="2"/>
  <c r="K31" i="2"/>
  <c r="N31" i="2"/>
  <c r="N40" i="2" s="1"/>
  <c r="L31" i="2"/>
  <c r="L40" i="2" s="1"/>
  <c r="O31" i="2"/>
  <c r="Q31" i="2"/>
  <c r="M8" i="2"/>
  <c r="K8" i="2"/>
  <c r="P8" i="2"/>
  <c r="G8" i="2"/>
  <c r="N8" i="2"/>
  <c r="O8" i="2"/>
  <c r="L8" i="2"/>
  <c r="J8" i="2"/>
  <c r="Q8" i="2"/>
  <c r="P4" i="2"/>
  <c r="G4" i="2"/>
  <c r="M4" i="2"/>
  <c r="L4" i="2"/>
  <c r="K4" i="2"/>
  <c r="J4" i="2"/>
  <c r="J19" i="2" s="1"/>
  <c r="Q4" i="2"/>
  <c r="Q19" i="2" s="1"/>
  <c r="O4" i="2"/>
  <c r="N4" i="2"/>
  <c r="R31" i="2"/>
  <c r="X31" i="2"/>
  <c r="U31" i="2"/>
  <c r="W31" i="2"/>
  <c r="V31" i="2"/>
  <c r="V40" i="2" s="1"/>
  <c r="H31" i="2"/>
  <c r="T31" i="2"/>
  <c r="S31" i="2"/>
  <c r="Y31" i="2"/>
  <c r="X4" i="2"/>
  <c r="W4" i="2"/>
  <c r="Y4" i="2"/>
  <c r="V4" i="2"/>
  <c r="V19" i="2" s="1"/>
  <c r="U4" i="2"/>
  <c r="T4" i="2"/>
  <c r="T19" i="2" s="1"/>
  <c r="S4" i="2"/>
  <c r="S19" i="2" s="1"/>
  <c r="R4" i="2"/>
  <c r="H4" i="2"/>
  <c r="R8" i="1"/>
  <c r="T8" i="1"/>
  <c r="Q13" i="1"/>
  <c r="J13" i="1"/>
  <c r="T3" i="1"/>
  <c r="Y13" i="1"/>
  <c r="O12" i="1"/>
  <c r="K3" i="1"/>
  <c r="J3" i="1"/>
  <c r="H31" i="1"/>
  <c r="H25" i="1"/>
  <c r="T38" i="1"/>
  <c r="P7" i="1"/>
  <c r="M7" i="1"/>
  <c r="L26" i="1"/>
  <c r="L39" i="1" s="1"/>
  <c r="S38" i="1"/>
  <c r="R38" i="1"/>
  <c r="O37" i="1"/>
  <c r="K26" i="1"/>
  <c r="P26" i="1"/>
  <c r="J26" i="1"/>
  <c r="G26" i="1"/>
  <c r="O26" i="1"/>
  <c r="N37" i="1"/>
  <c r="J34" i="1"/>
  <c r="X33" i="1"/>
  <c r="N29" i="1"/>
  <c r="Y25" i="1"/>
  <c r="X25" i="1"/>
  <c r="W25" i="1"/>
  <c r="H33" i="1"/>
  <c r="H30" i="1"/>
  <c r="G34" i="1"/>
  <c r="M29" i="1"/>
  <c r="R25" i="1"/>
  <c r="X38" i="1"/>
  <c r="Y33" i="1"/>
  <c r="J37" i="1"/>
  <c r="X30" i="1"/>
  <c r="G29" i="1"/>
  <c r="O29" i="1"/>
  <c r="W30" i="1"/>
  <c r="V30" i="1"/>
  <c r="V23" i="1"/>
  <c r="J29" i="1"/>
  <c r="Q37" i="1"/>
  <c r="T30" i="1"/>
  <c r="U30" i="1"/>
  <c r="K29" i="1"/>
  <c r="Q29" i="1"/>
  <c r="W23" i="1"/>
  <c r="L29" i="1"/>
  <c r="T23" i="1"/>
  <c r="G37" i="1"/>
  <c r="V31" i="1"/>
  <c r="W33" i="1"/>
  <c r="P34" i="1"/>
  <c r="O34" i="1"/>
  <c r="T31" i="1"/>
  <c r="R23" i="1"/>
  <c r="X23" i="1"/>
  <c r="S23" i="1"/>
  <c r="M37" i="1"/>
  <c r="L37" i="1"/>
  <c r="U23" i="1"/>
  <c r="Y23" i="1"/>
  <c r="K37" i="1"/>
  <c r="Y38" i="1"/>
  <c r="W38" i="1"/>
  <c r="M34" i="1"/>
  <c r="K34" i="1"/>
  <c r="T33" i="1"/>
  <c r="U33" i="1"/>
  <c r="R33" i="1"/>
  <c r="R31" i="1"/>
  <c r="X31" i="1"/>
  <c r="U31" i="1"/>
  <c r="S31" i="1"/>
  <c r="Y30" i="1"/>
  <c r="R30" i="1"/>
  <c r="N34" i="1"/>
  <c r="W31" i="1"/>
  <c r="V33" i="1"/>
  <c r="L34" i="1"/>
  <c r="K24" i="1"/>
  <c r="J24" i="1"/>
  <c r="Q24" i="1"/>
  <c r="Q39" i="1" s="1"/>
  <c r="P24" i="1"/>
  <c r="G24" i="1"/>
  <c r="O24" i="1"/>
  <c r="O39" i="1" s="1"/>
  <c r="N24" i="1"/>
  <c r="M24" i="1"/>
  <c r="L24" i="1"/>
  <c r="U26" i="1"/>
  <c r="T26" i="1"/>
  <c r="S26" i="1"/>
  <c r="R26" i="1"/>
  <c r="Y26" i="1"/>
  <c r="H26" i="1"/>
  <c r="X26" i="1"/>
  <c r="W26" i="1"/>
  <c r="V26" i="1"/>
  <c r="V35" i="1"/>
  <c r="T35" i="1"/>
  <c r="U35" i="1"/>
  <c r="S35" i="1"/>
  <c r="R35" i="1"/>
  <c r="Y35" i="1"/>
  <c r="H35" i="1"/>
  <c r="X35" i="1"/>
  <c r="W35" i="1"/>
  <c r="O36" i="1"/>
  <c r="N36" i="1"/>
  <c r="M36" i="1"/>
  <c r="L36" i="1"/>
  <c r="K36" i="1"/>
  <c r="J36" i="1"/>
  <c r="Q36" i="1"/>
  <c r="Q40" i="1" s="1"/>
  <c r="P36" i="1"/>
  <c r="G36" i="1"/>
  <c r="O28" i="1"/>
  <c r="N28" i="1"/>
  <c r="M28" i="1"/>
  <c r="L28" i="1"/>
  <c r="K28" i="1"/>
  <c r="J28" i="1"/>
  <c r="G28" i="1"/>
  <c r="Q28" i="1"/>
  <c r="P28" i="1"/>
  <c r="V27" i="1"/>
  <c r="T27" i="1"/>
  <c r="U27" i="1"/>
  <c r="S27" i="1"/>
  <c r="R27" i="1"/>
  <c r="Y27" i="1"/>
  <c r="H27" i="1"/>
  <c r="X27" i="1"/>
  <c r="W27" i="1"/>
  <c r="K32" i="1"/>
  <c r="Q32" i="1"/>
  <c r="J32" i="1"/>
  <c r="P32" i="1"/>
  <c r="G32" i="1"/>
  <c r="O32" i="1"/>
  <c r="N32" i="1"/>
  <c r="N40" i="1" s="1"/>
  <c r="M32" i="1"/>
  <c r="M40" i="1" s="1"/>
  <c r="L32" i="1"/>
  <c r="L40" i="1" s="1"/>
  <c r="U34" i="1"/>
  <c r="S34" i="1"/>
  <c r="T34" i="1"/>
  <c r="R34" i="1"/>
  <c r="Y34" i="1"/>
  <c r="H34" i="1"/>
  <c r="X34" i="1"/>
  <c r="W34" i="1"/>
  <c r="V34" i="1"/>
  <c r="H13" i="1"/>
  <c r="J7" i="1"/>
  <c r="S13" i="1"/>
  <c r="X3" i="1"/>
  <c r="Y8" i="1"/>
  <c r="R3" i="1"/>
  <c r="S3" i="1"/>
  <c r="P13" i="1"/>
  <c r="S18" i="1"/>
  <c r="R17" i="1"/>
  <c r="L7" i="1"/>
  <c r="U3" i="1"/>
  <c r="L3" i="1"/>
  <c r="N3" i="1"/>
  <c r="Q7" i="1"/>
  <c r="R13" i="1"/>
  <c r="M18" i="1"/>
  <c r="L12" i="1"/>
  <c r="K11" i="1"/>
  <c r="G12" i="1"/>
  <c r="J11" i="1"/>
  <c r="R14" i="1"/>
  <c r="S11" i="1"/>
  <c r="N12" i="1"/>
  <c r="V9" i="1"/>
  <c r="Y9" i="1"/>
  <c r="U9" i="1"/>
  <c r="T14" i="1"/>
  <c r="U14" i="1"/>
  <c r="M11" i="1"/>
  <c r="W9" i="1"/>
  <c r="P12" i="1"/>
  <c r="O14" i="1"/>
  <c r="Y14" i="1"/>
  <c r="W13" i="1"/>
  <c r="L18" i="1"/>
  <c r="M12" i="1"/>
  <c r="L13" i="1"/>
  <c r="Q12" i="1"/>
  <c r="T9" i="1"/>
  <c r="H9" i="1"/>
  <c r="G13" i="1"/>
  <c r="K12" i="1"/>
  <c r="R11" i="1"/>
  <c r="N7" i="1"/>
  <c r="K13" i="1"/>
  <c r="T13" i="1"/>
  <c r="U13" i="1"/>
  <c r="R9" i="1"/>
  <c r="S9" i="1"/>
  <c r="P14" i="1"/>
  <c r="Q14" i="1"/>
  <c r="X5" i="1"/>
  <c r="Y5" i="1"/>
  <c r="R5" i="1"/>
  <c r="S5" i="1"/>
  <c r="T5" i="1"/>
  <c r="U5" i="1"/>
  <c r="V5" i="1"/>
  <c r="W5" i="1"/>
  <c r="L14" i="1"/>
  <c r="M14" i="1"/>
  <c r="M4" i="1"/>
  <c r="N4" i="1"/>
  <c r="O4" i="1"/>
  <c r="P4" i="1"/>
  <c r="Q4" i="1"/>
  <c r="L4" i="1"/>
  <c r="J4" i="1"/>
  <c r="K4" i="1"/>
  <c r="N14" i="1"/>
  <c r="O13" i="1"/>
  <c r="N13" i="1"/>
  <c r="G14" i="1"/>
  <c r="K14" i="1"/>
  <c r="V13" i="1"/>
  <c r="H18" i="1"/>
  <c r="X18" i="1"/>
  <c r="T18" i="1"/>
  <c r="U18" i="1"/>
  <c r="W18" i="1"/>
  <c r="V18" i="1"/>
  <c r="R18" i="1"/>
  <c r="J18" i="1"/>
  <c r="Q18" i="1"/>
  <c r="G18" i="1"/>
  <c r="N18" i="1"/>
  <c r="O18" i="1"/>
  <c r="P18" i="1"/>
  <c r="X17" i="1"/>
  <c r="U17" i="1"/>
  <c r="V17" i="1"/>
  <c r="W17" i="1"/>
  <c r="S17" i="1"/>
  <c r="T17" i="1"/>
  <c r="T15" i="1"/>
  <c r="V15" i="1"/>
  <c r="W15" i="1"/>
  <c r="X15" i="1"/>
  <c r="R15" i="1"/>
  <c r="H15" i="1"/>
  <c r="Y15" i="1"/>
  <c r="S15" i="1"/>
  <c r="U15" i="1"/>
  <c r="H14" i="1"/>
  <c r="W14" i="1"/>
  <c r="X14" i="1"/>
  <c r="V14" i="1"/>
  <c r="T12" i="1"/>
  <c r="H12" i="1"/>
  <c r="W12" i="1"/>
  <c r="X12" i="1"/>
  <c r="S12" i="1"/>
  <c r="V12" i="1"/>
  <c r="Y12" i="1"/>
  <c r="R12" i="1"/>
  <c r="O11" i="1"/>
  <c r="N11" i="1"/>
  <c r="X11" i="1"/>
  <c r="U11" i="1"/>
  <c r="V11" i="1"/>
  <c r="W11" i="1"/>
  <c r="G11" i="1"/>
  <c r="Q11" i="1"/>
  <c r="P11" i="1"/>
  <c r="Y11" i="1"/>
  <c r="T11" i="1"/>
  <c r="L9" i="1"/>
  <c r="Q9" i="1"/>
  <c r="O9" i="1"/>
  <c r="G9" i="1"/>
  <c r="P9" i="1"/>
  <c r="J9" i="1"/>
  <c r="K9" i="1"/>
  <c r="N9" i="1"/>
  <c r="J8" i="1"/>
  <c r="G8" i="1"/>
  <c r="N8" i="1"/>
  <c r="O8" i="1"/>
  <c r="P8" i="1"/>
  <c r="Q8" i="1"/>
  <c r="M8" i="1"/>
  <c r="H8" i="1"/>
  <c r="X8" i="1"/>
  <c r="W8" i="1"/>
  <c r="U8" i="1"/>
  <c r="V8" i="1"/>
  <c r="L8" i="1"/>
  <c r="K8" i="1"/>
  <c r="M16" i="1"/>
  <c r="N16" i="1"/>
  <c r="K16" i="1"/>
  <c r="O16" i="1"/>
  <c r="G16" i="1"/>
  <c r="P16" i="1"/>
  <c r="Q16" i="1"/>
  <c r="L16" i="1"/>
  <c r="J16" i="1"/>
  <c r="N10" i="1"/>
  <c r="K10" i="1"/>
  <c r="O10" i="1"/>
  <c r="G10" i="1"/>
  <c r="L10" i="1"/>
  <c r="J10" i="1"/>
  <c r="T6" i="1"/>
  <c r="U6" i="1"/>
  <c r="V6" i="1"/>
  <c r="W6" i="1"/>
  <c r="X6" i="1"/>
  <c r="S6" i="1"/>
  <c r="H6" i="1"/>
  <c r="Y6" i="1"/>
  <c r="R6" i="1"/>
  <c r="U10" i="1"/>
  <c r="V10" i="1"/>
  <c r="W10" i="1"/>
  <c r="X10" i="1"/>
  <c r="T10" i="1"/>
  <c r="H10" i="1"/>
  <c r="Y10" i="1"/>
  <c r="R10" i="1"/>
  <c r="S10" i="1"/>
  <c r="U16" i="1"/>
  <c r="V16" i="1"/>
  <c r="W16" i="1"/>
  <c r="X16" i="1"/>
  <c r="H16" i="1"/>
  <c r="Y16" i="1"/>
  <c r="R16" i="1"/>
  <c r="S16" i="1"/>
  <c r="T16" i="1"/>
  <c r="U39" i="1" l="1"/>
  <c r="P40" i="1"/>
  <c r="O40" i="1"/>
  <c r="P39" i="1"/>
  <c r="J39" i="1"/>
  <c r="Y40" i="1"/>
  <c r="J40" i="1"/>
  <c r="K40" i="1"/>
  <c r="M39" i="1"/>
  <c r="N39" i="1"/>
  <c r="T40" i="1"/>
  <c r="K39" i="1"/>
  <c r="O59" i="1"/>
  <c r="P60" i="1"/>
  <c r="Q60" i="1"/>
  <c r="K60" i="1"/>
  <c r="U59" i="1"/>
  <c r="J59" i="1"/>
  <c r="V59" i="1"/>
  <c r="N59" i="1"/>
  <c r="W59" i="1"/>
  <c r="X59" i="1"/>
  <c r="R59" i="1"/>
  <c r="R60" i="1"/>
  <c r="M60" i="1"/>
  <c r="S60" i="1"/>
  <c r="T60" i="1"/>
  <c r="V60" i="1"/>
  <c r="U60" i="1"/>
  <c r="M59" i="1"/>
  <c r="W60" i="1"/>
  <c r="Y60" i="1"/>
  <c r="X60" i="1"/>
  <c r="P59" i="1"/>
  <c r="AI28" i="3"/>
  <c r="AE27" i="3"/>
  <c r="AD27" i="3"/>
  <c r="AG27" i="3"/>
  <c r="AC27" i="3"/>
  <c r="R29" i="3"/>
  <c r="AI27" i="3"/>
  <c r="AE29" i="3"/>
  <c r="Z29" i="3"/>
  <c r="AH27" i="3"/>
  <c r="AF27" i="3"/>
  <c r="AD28" i="3"/>
  <c r="AB29" i="3"/>
  <c r="M29" i="3"/>
  <c r="AC28" i="3"/>
  <c r="X29" i="3"/>
  <c r="AH29" i="3"/>
  <c r="U29" i="3"/>
  <c r="AB28" i="3"/>
  <c r="W29" i="3"/>
  <c r="AI29" i="3"/>
  <c r="V29" i="3"/>
  <c r="N29" i="3"/>
  <c r="Q29" i="3"/>
  <c r="L29" i="3"/>
  <c r="AH28" i="3"/>
  <c r="AG29" i="3"/>
  <c r="S29" i="3"/>
  <c r="T29" i="3"/>
  <c r="AB27" i="3"/>
  <c r="AF29" i="3"/>
  <c r="AG28" i="3"/>
  <c r="P29" i="3"/>
  <c r="AA29" i="3"/>
  <c r="AF28" i="3"/>
  <c r="AC29" i="3"/>
  <c r="AE28" i="3"/>
  <c r="Y29" i="3"/>
  <c r="AD29" i="3"/>
  <c r="O29" i="3"/>
  <c r="AA28" i="3"/>
  <c r="AA27" i="3"/>
  <c r="N27" i="3"/>
  <c r="Y27" i="3"/>
  <c r="Q27" i="3"/>
  <c r="P27" i="3"/>
  <c r="Z27" i="3"/>
  <c r="S28" i="3"/>
  <c r="R27" i="3"/>
  <c r="W27" i="3"/>
  <c r="V28" i="3"/>
  <c r="S27" i="3"/>
  <c r="U27" i="3"/>
  <c r="X27" i="3"/>
  <c r="U28" i="3"/>
  <c r="M28" i="3"/>
  <c r="R28" i="3"/>
  <c r="W28" i="3"/>
  <c r="N28" i="3"/>
  <c r="M27" i="3"/>
  <c r="O28" i="3"/>
  <c r="L27" i="3"/>
  <c r="T27" i="3"/>
  <c r="X28" i="3"/>
  <c r="Z28" i="3"/>
  <c r="P28" i="3"/>
  <c r="V27" i="3"/>
  <c r="Y28" i="3"/>
  <c r="L28" i="3"/>
  <c r="O27" i="3"/>
  <c r="T28" i="3"/>
  <c r="Q28" i="3"/>
  <c r="S40" i="1"/>
  <c r="S39" i="1"/>
  <c r="U40" i="1"/>
  <c r="X39" i="1"/>
  <c r="T39" i="1"/>
  <c r="X40" i="1"/>
  <c r="R39" i="1"/>
  <c r="V39" i="1"/>
  <c r="R40" i="1"/>
  <c r="W39" i="1"/>
  <c r="W40" i="1"/>
  <c r="Y39" i="1"/>
  <c r="V40" i="1"/>
  <c r="V19" i="1"/>
  <c r="W19" i="1"/>
  <c r="J20" i="1"/>
  <c r="R20" i="1"/>
  <c r="U19" i="1"/>
  <c r="Q19" i="1"/>
  <c r="W20" i="1"/>
  <c r="P19" i="1"/>
  <c r="V20" i="1"/>
  <c r="U20" i="1"/>
  <c r="T20" i="1"/>
  <c r="X20" i="1"/>
  <c r="S20" i="1"/>
  <c r="S19" i="1"/>
  <c r="Y20" i="1"/>
  <c r="Y19" i="1"/>
  <c r="Y40" i="2"/>
  <c r="R40" i="2"/>
  <c r="S40" i="2"/>
  <c r="T40" i="2"/>
  <c r="P40" i="2"/>
  <c r="L39" i="2"/>
  <c r="Y39" i="2"/>
  <c r="T39" i="2"/>
  <c r="X40" i="2"/>
  <c r="K40" i="2"/>
  <c r="M40" i="2"/>
  <c r="P19" i="2"/>
  <c r="U19" i="2"/>
  <c r="O19" i="2"/>
  <c r="X19" i="2"/>
  <c r="L19" i="2"/>
  <c r="M19" i="2"/>
  <c r="Y19" i="2"/>
  <c r="V39" i="2"/>
  <c r="W40" i="2"/>
  <c r="W39" i="2"/>
  <c r="J39" i="2"/>
  <c r="U20" i="2"/>
  <c r="R19" i="2"/>
  <c r="U40" i="2"/>
  <c r="O40" i="2"/>
  <c r="U39" i="2"/>
  <c r="O39" i="2"/>
  <c r="J20" i="2"/>
  <c r="P20" i="2"/>
  <c r="W20" i="2"/>
  <c r="M20" i="2"/>
  <c r="T20" i="2"/>
  <c r="Q20" i="2"/>
  <c r="Y20" i="2"/>
  <c r="K39" i="2"/>
  <c r="L20" i="2"/>
  <c r="S20" i="2"/>
  <c r="M39" i="2"/>
  <c r="O20" i="2"/>
  <c r="V20" i="2"/>
  <c r="K20" i="2"/>
  <c r="X20" i="2"/>
  <c r="W19" i="2"/>
  <c r="P39" i="2"/>
  <c r="N20" i="2"/>
  <c r="R20" i="2"/>
  <c r="Q40" i="2"/>
  <c r="X19" i="1"/>
  <c r="T19" i="1"/>
  <c r="R19" i="1"/>
  <c r="O19" i="1"/>
  <c r="L20" i="1"/>
  <c r="M19" i="1"/>
  <c r="N20" i="1"/>
  <c r="P20" i="1"/>
  <c r="O20" i="1"/>
  <c r="Q20" i="1"/>
  <c r="M20" i="1"/>
  <c r="N19" i="1"/>
  <c r="L19" i="1"/>
  <c r="J19" i="1"/>
  <c r="K19" i="1"/>
  <c r="K20" i="1"/>
</calcChain>
</file>

<file path=xl/sharedStrings.xml><?xml version="1.0" encoding="utf-8"?>
<sst xmlns="http://schemas.openxmlformats.org/spreadsheetml/2006/main" count="165" uniqueCount="89">
  <si>
    <t>BDF</t>
    <phoneticPr fontId="1"/>
  </si>
  <si>
    <t>0200</t>
    <phoneticPr fontId="1"/>
  </si>
  <si>
    <t>hex</t>
    <phoneticPr fontId="1"/>
  </si>
  <si>
    <t>uHex</t>
    <phoneticPr fontId="1"/>
  </si>
  <si>
    <t>dec</t>
    <phoneticPr fontId="1"/>
  </si>
  <si>
    <t>0260</t>
    <phoneticPr fontId="1"/>
  </si>
  <si>
    <t>0240</t>
    <phoneticPr fontId="1"/>
  </si>
  <si>
    <t>03F0</t>
    <phoneticPr fontId="1"/>
  </si>
  <si>
    <t>0448</t>
    <phoneticPr fontId="1"/>
  </si>
  <si>
    <t>0C44</t>
    <phoneticPr fontId="1"/>
  </si>
  <si>
    <t>1482</t>
    <phoneticPr fontId="1"/>
  </si>
  <si>
    <t>2482</t>
    <phoneticPr fontId="1"/>
  </si>
  <si>
    <t>2302</t>
    <phoneticPr fontId="1"/>
  </si>
  <si>
    <t>2504</t>
    <phoneticPr fontId="1"/>
  </si>
  <si>
    <t>1818</t>
    <phoneticPr fontId="1"/>
  </si>
  <si>
    <t>0060</t>
    <phoneticPr fontId="1"/>
  </si>
  <si>
    <t>0000</t>
    <phoneticPr fontId="1"/>
  </si>
  <si>
    <t>1F80</t>
    <phoneticPr fontId="1"/>
  </si>
  <si>
    <t>uBin</t>
    <phoneticPr fontId="1"/>
  </si>
  <si>
    <t>hBin</t>
    <phoneticPr fontId="1"/>
  </si>
  <si>
    <t>hHex</t>
    <phoneticPr fontId="1"/>
  </si>
  <si>
    <t>00</t>
  </si>
  <si>
    <t>78</t>
  </si>
  <si>
    <t>84</t>
  </si>
  <si>
    <t>04</t>
  </si>
  <si>
    <t>08</t>
  </si>
  <si>
    <t>10</t>
  </si>
  <si>
    <t>20</t>
  </si>
  <si>
    <t>40</t>
  </si>
  <si>
    <t>fc</t>
  </si>
  <si>
    <t>00</t>
    <phoneticPr fontId="1"/>
  </si>
  <si>
    <t>f0</t>
  </si>
  <si>
    <t>88</t>
  </si>
  <si>
    <t>あ</t>
    <phoneticPr fontId="1"/>
  </si>
  <si>
    <t>0080</t>
  </si>
  <si>
    <t>0888</t>
  </si>
  <si>
    <t>Hex-&gt;</t>
    <phoneticPr fontId="1"/>
  </si>
  <si>
    <t>2</t>
    <phoneticPr fontId="1"/>
  </si>
  <si>
    <t>B</t>
    <phoneticPr fontId="1"/>
  </si>
  <si>
    <t>mBin</t>
    <phoneticPr fontId="1"/>
  </si>
  <si>
    <t>mHex</t>
    <phoneticPr fontId="1"/>
  </si>
  <si>
    <t>FFFFFF</t>
  </si>
  <si>
    <t>001800</t>
  </si>
  <si>
    <t>001C00</t>
  </si>
  <si>
    <t>0000E0</t>
  </si>
  <si>
    <t>000FF0</t>
  </si>
  <si>
    <t>1FFE00</t>
  </si>
  <si>
    <t>001806</t>
  </si>
  <si>
    <t>00FA00</t>
  </si>
  <si>
    <t>01D980</t>
  </si>
  <si>
    <t>0398E0</t>
  </si>
  <si>
    <t>06187F</t>
  </si>
  <si>
    <t>18181E</t>
  </si>
  <si>
    <t>E000C6</t>
  </si>
  <si>
    <t>0FFFE0</t>
  </si>
  <si>
    <t>0001C0</t>
  </si>
  <si>
    <t>001300</t>
  </si>
  <si>
    <t>00F800</t>
  </si>
  <si>
    <t>003000</t>
  </si>
  <si>
    <t>季</t>
    <rPh sb="0" eb="1">
      <t>キ</t>
    </rPh>
    <phoneticPr fontId="1"/>
  </si>
  <si>
    <t>Hex</t>
    <phoneticPr fontId="1"/>
  </si>
  <si>
    <t>Dec</t>
    <phoneticPr fontId="1"/>
  </si>
  <si>
    <t>utf</t>
    <phoneticPr fontId="1"/>
  </si>
  <si>
    <t>5B63</t>
    <phoneticPr fontId="1"/>
  </si>
  <si>
    <t>b24b</t>
    <phoneticPr fontId="1"/>
  </si>
  <si>
    <t>漢</t>
    <rPh sb="0" eb="1">
      <t>カン</t>
    </rPh>
    <phoneticPr fontId="1"/>
  </si>
  <si>
    <t>字</t>
    <rPh sb="0" eb="1">
      <t>ジ</t>
    </rPh>
    <phoneticPr fontId="1"/>
  </si>
  <si>
    <t>7ffe</t>
  </si>
  <si>
    <t>0ff0</t>
  </si>
  <si>
    <t>00c0</t>
  </si>
  <si>
    <t>7fff</t>
  </si>
  <si>
    <t>4002</t>
  </si>
  <si>
    <t>0020</t>
  </si>
  <si>
    <t>0180</t>
  </si>
  <si>
    <t>1088</t>
  </si>
  <si>
    <t>0fff</t>
  </si>
  <si>
    <t>0088</t>
  </si>
  <si>
    <t>4000</t>
  </si>
  <si>
    <t>23fe</t>
  </si>
  <si>
    <t>2222</t>
  </si>
  <si>
    <t>0222</t>
  </si>
  <si>
    <t>0bfe</t>
  </si>
  <si>
    <t>0820</t>
  </si>
  <si>
    <t>13fc</t>
  </si>
  <si>
    <t>1020</t>
  </si>
  <si>
    <t>27ff</t>
  </si>
  <si>
    <t>2050</t>
  </si>
  <si>
    <t>418c</t>
  </si>
  <si>
    <t>4603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</si>
</sst>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sz val="72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8C5D4-917B-4779-A038-55AA9119D85A}">
  <dimension ref="A2:Y60"/>
  <sheetViews>
    <sheetView tabSelected="1" workbookViewId="0">
      <selection activeCell="I65" sqref="I65"/>
    </sheetView>
  </sheetViews>
  <sheetFormatPr defaultRowHeight="18" x14ac:dyDescent="0.55000000000000004"/>
  <cols>
    <col min="1" max="1" width="4.4140625" style="2" customWidth="1"/>
    <col min="2" max="2" width="8.6640625" style="1"/>
    <col min="3" max="4" width="8.6640625" style="2"/>
    <col min="7" max="7" width="9.6640625" style="2" customWidth="1"/>
    <col min="8" max="8" width="8.6640625" style="2"/>
    <col min="9" max="9" width="3.33203125" customWidth="1"/>
    <col min="10" max="25" width="3.08203125" style="2" customWidth="1"/>
  </cols>
  <sheetData>
    <row r="2" spans="1:25" s="2" customFormat="1" ht="18.5" thickBot="1" x14ac:dyDescent="0.6">
      <c r="B2" s="1" t="s">
        <v>0</v>
      </c>
      <c r="C2" s="2" t="s">
        <v>4</v>
      </c>
      <c r="D2" s="2" t="s">
        <v>2</v>
      </c>
      <c r="E2" s="2" t="s">
        <v>3</v>
      </c>
      <c r="F2" s="2" t="s">
        <v>20</v>
      </c>
      <c r="G2" s="2" t="s">
        <v>18</v>
      </c>
      <c r="H2" s="2" t="s">
        <v>19</v>
      </c>
      <c r="J2" s="2">
        <v>0</v>
      </c>
      <c r="K2" s="2">
        <f>J2+1</f>
        <v>1</v>
      </c>
      <c r="L2" s="2">
        <f t="shared" ref="L2:Y2" si="0">K2+1</f>
        <v>2</v>
      </c>
      <c r="M2" s="2">
        <f t="shared" si="0"/>
        <v>3</v>
      </c>
      <c r="N2" s="2">
        <f t="shared" si="0"/>
        <v>4</v>
      </c>
      <c r="O2" s="2">
        <f t="shared" si="0"/>
        <v>5</v>
      </c>
      <c r="P2" s="2">
        <f t="shared" si="0"/>
        <v>6</v>
      </c>
      <c r="Q2" s="2">
        <f t="shared" si="0"/>
        <v>7</v>
      </c>
      <c r="R2" s="2">
        <f t="shared" si="0"/>
        <v>8</v>
      </c>
      <c r="S2" s="2">
        <f t="shared" si="0"/>
        <v>9</v>
      </c>
      <c r="T2" s="2">
        <f t="shared" si="0"/>
        <v>10</v>
      </c>
      <c r="U2" s="2">
        <f t="shared" si="0"/>
        <v>11</v>
      </c>
      <c r="V2" s="2">
        <f t="shared" si="0"/>
        <v>12</v>
      </c>
      <c r="W2" s="2">
        <f t="shared" si="0"/>
        <v>13</v>
      </c>
      <c r="X2" s="2">
        <f t="shared" si="0"/>
        <v>14</v>
      </c>
      <c r="Y2" s="2">
        <f t="shared" si="0"/>
        <v>15</v>
      </c>
    </row>
    <row r="3" spans="1:25" x14ac:dyDescent="0.55000000000000004">
      <c r="A3" s="2">
        <v>0</v>
      </c>
      <c r="B3" s="15" t="s">
        <v>1</v>
      </c>
      <c r="C3" s="2">
        <f>HEX2DEC(B3)</f>
        <v>512</v>
      </c>
      <c r="D3" s="2" t="str">
        <f>DEC2HEX(C3,4)</f>
        <v>0200</v>
      </c>
      <c r="E3">
        <f t="shared" ref="E3:E5" si="1">INT(C3/256)</f>
        <v>2</v>
      </c>
      <c r="F3">
        <f t="shared" ref="F3:F5" si="2">MOD(C3,256)</f>
        <v>0</v>
      </c>
      <c r="G3" s="2" t="str">
        <f t="shared" ref="G3:G5" si="3">DEC2BIN(E3,8)</f>
        <v>00000010</v>
      </c>
      <c r="H3" s="2" t="str">
        <f>DEC2BIN(F3,8)</f>
        <v>00000000</v>
      </c>
      <c r="J3" s="3" t="str">
        <f t="shared" ref="J3:J18" si="4">IF(_xlfn.BITAND($E3,128),"■"," ")</f>
        <v xml:space="preserve"> </v>
      </c>
      <c r="K3" s="4" t="str">
        <f t="shared" ref="K3:K18" si="5">IF(_xlfn.BITAND($E3,64),"■"," ")</f>
        <v xml:space="preserve"> </v>
      </c>
      <c r="L3" s="4" t="str">
        <f t="shared" ref="L3:L18" si="6">IF(_xlfn.BITAND($E3,32),"■"," ")</f>
        <v xml:space="preserve"> </v>
      </c>
      <c r="M3" s="4" t="str">
        <f t="shared" ref="M3:M18" si="7">IF(_xlfn.BITAND($E3,16),"■"," ")</f>
        <v xml:space="preserve"> </v>
      </c>
      <c r="N3" s="4" t="str">
        <f t="shared" ref="N3:N18" si="8">IF(_xlfn.BITAND($E3,8),"■"," ")</f>
        <v xml:space="preserve"> </v>
      </c>
      <c r="O3" s="4" t="str">
        <f t="shared" ref="O3:O18" si="9">IF(_xlfn.BITAND($E3,4),"■"," ")</f>
        <v xml:space="preserve"> </v>
      </c>
      <c r="P3" s="4" t="str">
        <f t="shared" ref="P3:P18" si="10">IF(_xlfn.BITAND($E3,2),"■"," ")</f>
        <v>■</v>
      </c>
      <c r="Q3" s="4" t="str">
        <f t="shared" ref="Q3:Q18" si="11">IF(_xlfn.BITAND($E3,1),"■"," ")</f>
        <v xml:space="preserve"> </v>
      </c>
      <c r="R3" s="4" t="str">
        <f t="shared" ref="R3:R18" si="12">IF(_xlfn.BITAND($F3,128),"■"," ")</f>
        <v xml:space="preserve"> </v>
      </c>
      <c r="S3" s="4" t="str">
        <f t="shared" ref="S3:S18" si="13">IF(_xlfn.BITAND($F3,64),"■"," ")</f>
        <v xml:space="preserve"> </v>
      </c>
      <c r="T3" s="4" t="str">
        <f t="shared" ref="T3:T18" si="14">IF(_xlfn.BITAND($F3,32),"■"," ")</f>
        <v xml:space="preserve"> </v>
      </c>
      <c r="U3" s="4" t="str">
        <f t="shared" ref="U3:U18" si="15">IF(_xlfn.BITAND($F3,16),"■"," ")</f>
        <v xml:space="preserve"> </v>
      </c>
      <c r="V3" s="4" t="str">
        <f t="shared" ref="V3:V18" si="16">IF(_xlfn.BITAND($F3,8),"■"," ")</f>
        <v xml:space="preserve"> </v>
      </c>
      <c r="W3" s="4" t="str">
        <f t="shared" ref="W3:W18" si="17">IF(_xlfn.BITAND($F3,4),"■"," ")</f>
        <v xml:space="preserve"> </v>
      </c>
      <c r="X3" s="4" t="str">
        <f t="shared" ref="X3:X18" si="18">IF(_xlfn.BITAND($F3,2),"■"," ")</f>
        <v xml:space="preserve"> </v>
      </c>
      <c r="Y3" s="5" t="str">
        <f t="shared" ref="Y3:Y16" si="19">IF(_xlfn.BITAND($F3,1),"■"," ")</f>
        <v xml:space="preserve"> </v>
      </c>
    </row>
    <row r="4" spans="1:25" x14ac:dyDescent="0.55000000000000004">
      <c r="A4" s="2">
        <f>A3+1</f>
        <v>1</v>
      </c>
      <c r="B4" s="15" t="s">
        <v>1</v>
      </c>
      <c r="C4" s="2">
        <f>HEX2DEC(B4)</f>
        <v>512</v>
      </c>
      <c r="D4" s="2" t="str">
        <f>DEC2HEX(C4,4)</f>
        <v>0200</v>
      </c>
      <c r="E4">
        <f t="shared" si="1"/>
        <v>2</v>
      </c>
      <c r="F4">
        <f t="shared" si="2"/>
        <v>0</v>
      </c>
      <c r="G4" s="2" t="str">
        <f t="shared" si="3"/>
        <v>00000010</v>
      </c>
      <c r="H4" s="2" t="str">
        <f t="shared" ref="H4:H5" si="20">DEC2BIN(F4,8)</f>
        <v>00000000</v>
      </c>
      <c r="J4" s="6" t="str">
        <f t="shared" si="4"/>
        <v xml:space="preserve"> </v>
      </c>
      <c r="K4" s="2" t="str">
        <f t="shared" si="5"/>
        <v xml:space="preserve"> </v>
      </c>
      <c r="L4" s="2" t="str">
        <f t="shared" si="6"/>
        <v xml:space="preserve"> </v>
      </c>
      <c r="M4" s="2" t="str">
        <f t="shared" si="7"/>
        <v xml:space="preserve"> </v>
      </c>
      <c r="N4" s="2" t="str">
        <f t="shared" si="8"/>
        <v xml:space="preserve"> </v>
      </c>
      <c r="O4" s="2" t="str">
        <f t="shared" si="9"/>
        <v xml:space="preserve"> </v>
      </c>
      <c r="P4" s="2" t="str">
        <f t="shared" si="10"/>
        <v>■</v>
      </c>
      <c r="Q4" s="2" t="str">
        <f t="shared" si="11"/>
        <v xml:space="preserve"> </v>
      </c>
      <c r="R4" s="2" t="str">
        <f t="shared" si="12"/>
        <v xml:space="preserve"> </v>
      </c>
      <c r="S4" s="2" t="str">
        <f t="shared" si="13"/>
        <v xml:space="preserve"> </v>
      </c>
      <c r="T4" s="2" t="str">
        <f t="shared" si="14"/>
        <v xml:space="preserve"> </v>
      </c>
      <c r="U4" s="2" t="str">
        <f t="shared" si="15"/>
        <v xml:space="preserve"> </v>
      </c>
      <c r="V4" s="2" t="str">
        <f t="shared" si="16"/>
        <v xml:space="preserve"> </v>
      </c>
      <c r="W4" s="2" t="str">
        <f t="shared" si="17"/>
        <v xml:space="preserve"> </v>
      </c>
      <c r="X4" s="2" t="str">
        <f t="shared" si="18"/>
        <v xml:space="preserve"> </v>
      </c>
      <c r="Y4" s="7" t="str">
        <f t="shared" si="19"/>
        <v xml:space="preserve"> </v>
      </c>
    </row>
    <row r="5" spans="1:25" x14ac:dyDescent="0.55000000000000004">
      <c r="A5" s="2">
        <f t="shared" ref="A5:A18" si="21">A4+1</f>
        <v>2</v>
      </c>
      <c r="B5" s="15" t="s">
        <v>5</v>
      </c>
      <c r="C5" s="2">
        <f>HEX2DEC(B5)</f>
        <v>608</v>
      </c>
      <c r="D5" s="2" t="str">
        <f>DEC2HEX(C5,4)</f>
        <v>0260</v>
      </c>
      <c r="E5">
        <f t="shared" si="1"/>
        <v>2</v>
      </c>
      <c r="F5">
        <f t="shared" si="2"/>
        <v>96</v>
      </c>
      <c r="G5" s="2" t="str">
        <f t="shared" si="3"/>
        <v>00000010</v>
      </c>
      <c r="H5" s="2" t="str">
        <f t="shared" si="20"/>
        <v>01100000</v>
      </c>
      <c r="J5" s="6" t="str">
        <f t="shared" si="4"/>
        <v xml:space="preserve"> </v>
      </c>
      <c r="K5" s="2" t="str">
        <f t="shared" si="5"/>
        <v xml:space="preserve"> </v>
      </c>
      <c r="L5" s="2" t="str">
        <f t="shared" si="6"/>
        <v xml:space="preserve"> </v>
      </c>
      <c r="M5" s="2" t="str">
        <f t="shared" si="7"/>
        <v xml:space="preserve"> </v>
      </c>
      <c r="N5" s="2" t="str">
        <f t="shared" si="8"/>
        <v xml:space="preserve"> </v>
      </c>
      <c r="O5" s="2" t="str">
        <f t="shared" si="9"/>
        <v xml:space="preserve"> </v>
      </c>
      <c r="P5" s="2" t="str">
        <f t="shared" si="10"/>
        <v>■</v>
      </c>
      <c r="Q5" s="2" t="str">
        <f t="shared" si="11"/>
        <v xml:space="preserve"> </v>
      </c>
      <c r="R5" s="2" t="str">
        <f t="shared" si="12"/>
        <v xml:space="preserve"> </v>
      </c>
      <c r="S5" s="2" t="str">
        <f t="shared" si="13"/>
        <v>■</v>
      </c>
      <c r="T5" s="2" t="str">
        <f t="shared" si="14"/>
        <v>■</v>
      </c>
      <c r="U5" s="2" t="str">
        <f t="shared" si="15"/>
        <v xml:space="preserve"> </v>
      </c>
      <c r="V5" s="2" t="str">
        <f t="shared" si="16"/>
        <v xml:space="preserve"> </v>
      </c>
      <c r="W5" s="2" t="str">
        <f t="shared" si="17"/>
        <v xml:space="preserve"> </v>
      </c>
      <c r="X5" s="2" t="str">
        <f t="shared" si="18"/>
        <v xml:space="preserve"> </v>
      </c>
      <c r="Y5" s="7" t="str">
        <f t="shared" si="19"/>
        <v xml:space="preserve"> </v>
      </c>
    </row>
    <row r="6" spans="1:25" x14ac:dyDescent="0.55000000000000004">
      <c r="A6" s="2">
        <f t="shared" si="21"/>
        <v>3</v>
      </c>
      <c r="B6" s="15" t="s">
        <v>17</v>
      </c>
      <c r="C6" s="2">
        <f t="shared" ref="C6:C18" si="22">HEX2DEC(B6)</f>
        <v>8064</v>
      </c>
      <c r="D6" s="2" t="str">
        <f t="shared" ref="D6:D18" si="23">DEC2HEX(C6,4)</f>
        <v>1F80</v>
      </c>
      <c r="E6">
        <f t="shared" ref="E6:E18" si="24">INT(C6/256)</f>
        <v>31</v>
      </c>
      <c r="F6">
        <f t="shared" ref="F6:F18" si="25">MOD(C6,256)</f>
        <v>128</v>
      </c>
      <c r="G6" s="2" t="str">
        <f t="shared" ref="G6:G18" si="26">DEC2BIN(E6,8)</f>
        <v>00011111</v>
      </c>
      <c r="H6" s="2" t="str">
        <f t="shared" ref="H6:H18" si="27">DEC2BIN(F6,8)</f>
        <v>10000000</v>
      </c>
      <c r="J6" s="6" t="str">
        <f t="shared" si="4"/>
        <v xml:space="preserve"> </v>
      </c>
      <c r="K6" s="2" t="str">
        <f t="shared" si="5"/>
        <v xml:space="preserve"> </v>
      </c>
      <c r="L6" s="2" t="str">
        <f t="shared" si="6"/>
        <v xml:space="preserve"> </v>
      </c>
      <c r="M6" s="2" t="str">
        <f t="shared" si="7"/>
        <v>■</v>
      </c>
      <c r="N6" s="2" t="str">
        <f t="shared" si="8"/>
        <v>■</v>
      </c>
      <c r="O6" s="2" t="str">
        <f t="shared" si="9"/>
        <v>■</v>
      </c>
      <c r="P6" s="2" t="str">
        <f t="shared" si="10"/>
        <v>■</v>
      </c>
      <c r="Q6" s="2" t="str">
        <f t="shared" si="11"/>
        <v>■</v>
      </c>
      <c r="R6" s="2" t="str">
        <f t="shared" si="12"/>
        <v>■</v>
      </c>
      <c r="S6" s="2" t="str">
        <f t="shared" si="13"/>
        <v xml:space="preserve"> </v>
      </c>
      <c r="T6" s="2" t="str">
        <f t="shared" si="14"/>
        <v xml:space="preserve"> </v>
      </c>
      <c r="U6" s="2" t="str">
        <f t="shared" si="15"/>
        <v xml:space="preserve"> </v>
      </c>
      <c r="V6" s="2" t="str">
        <f t="shared" si="16"/>
        <v xml:space="preserve"> </v>
      </c>
      <c r="W6" s="2" t="str">
        <f t="shared" si="17"/>
        <v xml:space="preserve"> </v>
      </c>
      <c r="X6" s="2" t="str">
        <f t="shared" si="18"/>
        <v xml:space="preserve"> </v>
      </c>
      <c r="Y6" s="7" t="str">
        <f t="shared" si="19"/>
        <v xml:space="preserve"> </v>
      </c>
    </row>
    <row r="7" spans="1:25" x14ac:dyDescent="0.55000000000000004">
      <c r="A7" s="2">
        <f t="shared" si="21"/>
        <v>4</v>
      </c>
      <c r="B7" s="15" t="s">
        <v>1</v>
      </c>
      <c r="C7" s="2">
        <f t="shared" si="22"/>
        <v>512</v>
      </c>
      <c r="D7" s="2" t="str">
        <f t="shared" si="23"/>
        <v>0200</v>
      </c>
      <c r="E7">
        <f t="shared" si="24"/>
        <v>2</v>
      </c>
      <c r="F7">
        <f t="shared" si="25"/>
        <v>0</v>
      </c>
      <c r="G7" s="2" t="str">
        <f t="shared" si="26"/>
        <v>00000010</v>
      </c>
      <c r="H7" s="2" t="str">
        <f t="shared" si="27"/>
        <v>00000000</v>
      </c>
      <c r="J7" s="6" t="str">
        <f t="shared" si="4"/>
        <v xml:space="preserve"> </v>
      </c>
      <c r="K7" s="2" t="str">
        <f t="shared" si="5"/>
        <v xml:space="preserve"> </v>
      </c>
      <c r="L7" s="2" t="str">
        <f t="shared" si="6"/>
        <v xml:space="preserve"> </v>
      </c>
      <c r="M7" s="2" t="str">
        <f t="shared" si="7"/>
        <v xml:space="preserve"> </v>
      </c>
      <c r="N7" s="2" t="str">
        <f t="shared" si="8"/>
        <v xml:space="preserve"> </v>
      </c>
      <c r="O7" s="2" t="str">
        <f t="shared" si="9"/>
        <v xml:space="preserve"> </v>
      </c>
      <c r="P7" s="2" t="str">
        <f t="shared" si="10"/>
        <v>■</v>
      </c>
      <c r="Q7" s="2" t="str">
        <f t="shared" si="11"/>
        <v xml:space="preserve"> </v>
      </c>
      <c r="R7" s="2" t="str">
        <f t="shared" si="12"/>
        <v xml:space="preserve"> </v>
      </c>
      <c r="S7" s="2" t="str">
        <f t="shared" si="13"/>
        <v xml:space="preserve"> </v>
      </c>
      <c r="T7" s="2" t="str">
        <f t="shared" si="14"/>
        <v xml:space="preserve"> </v>
      </c>
      <c r="U7" s="2" t="str">
        <f t="shared" si="15"/>
        <v xml:space="preserve"> </v>
      </c>
      <c r="V7" s="2" t="str">
        <f t="shared" si="16"/>
        <v xml:space="preserve"> </v>
      </c>
      <c r="W7" s="2" t="str">
        <f t="shared" si="17"/>
        <v xml:space="preserve"> </v>
      </c>
      <c r="X7" s="2" t="str">
        <f t="shared" si="18"/>
        <v xml:space="preserve"> </v>
      </c>
      <c r="Y7" s="7" t="str">
        <f t="shared" si="19"/>
        <v xml:space="preserve"> </v>
      </c>
    </row>
    <row r="8" spans="1:25" x14ac:dyDescent="0.55000000000000004">
      <c r="A8" s="2">
        <f t="shared" si="21"/>
        <v>5</v>
      </c>
      <c r="B8" s="15" t="s">
        <v>6</v>
      </c>
      <c r="C8" s="2">
        <f t="shared" si="22"/>
        <v>576</v>
      </c>
      <c r="D8" s="2" t="str">
        <f t="shared" si="23"/>
        <v>0240</v>
      </c>
      <c r="E8">
        <f t="shared" si="24"/>
        <v>2</v>
      </c>
      <c r="F8">
        <f t="shared" si="25"/>
        <v>64</v>
      </c>
      <c r="G8" s="2" t="str">
        <f t="shared" si="26"/>
        <v>00000010</v>
      </c>
      <c r="H8" s="2" t="str">
        <f t="shared" si="27"/>
        <v>01000000</v>
      </c>
      <c r="J8" s="6" t="str">
        <f t="shared" si="4"/>
        <v xml:space="preserve"> </v>
      </c>
      <c r="K8" s="2" t="str">
        <f t="shared" si="5"/>
        <v xml:space="preserve"> </v>
      </c>
      <c r="L8" s="2" t="str">
        <f t="shared" si="6"/>
        <v xml:space="preserve"> </v>
      </c>
      <c r="M8" s="2" t="str">
        <f t="shared" si="7"/>
        <v xml:space="preserve"> </v>
      </c>
      <c r="N8" s="2" t="str">
        <f t="shared" si="8"/>
        <v xml:space="preserve"> </v>
      </c>
      <c r="O8" s="2" t="str">
        <f t="shared" si="9"/>
        <v xml:space="preserve"> </v>
      </c>
      <c r="P8" s="2" t="str">
        <f t="shared" si="10"/>
        <v>■</v>
      </c>
      <c r="Q8" s="2" t="str">
        <f t="shared" si="11"/>
        <v xml:space="preserve"> </v>
      </c>
      <c r="R8" s="2" t="str">
        <f t="shared" si="12"/>
        <v xml:space="preserve"> </v>
      </c>
      <c r="S8" s="2" t="str">
        <f t="shared" si="13"/>
        <v>■</v>
      </c>
      <c r="T8" s="2" t="str">
        <f t="shared" si="14"/>
        <v xml:space="preserve"> </v>
      </c>
      <c r="U8" s="2" t="str">
        <f t="shared" si="15"/>
        <v xml:space="preserve"> </v>
      </c>
      <c r="V8" s="2" t="str">
        <f t="shared" si="16"/>
        <v xml:space="preserve"> </v>
      </c>
      <c r="W8" s="2" t="str">
        <f t="shared" si="17"/>
        <v xml:space="preserve"> </v>
      </c>
      <c r="X8" s="2" t="str">
        <f t="shared" si="18"/>
        <v xml:space="preserve"> </v>
      </c>
      <c r="Y8" s="7" t="str">
        <f t="shared" si="19"/>
        <v xml:space="preserve"> </v>
      </c>
    </row>
    <row r="9" spans="1:25" x14ac:dyDescent="0.55000000000000004">
      <c r="A9" s="2">
        <f t="shared" si="21"/>
        <v>6</v>
      </c>
      <c r="B9" s="15" t="s">
        <v>7</v>
      </c>
      <c r="C9" s="2">
        <f t="shared" si="22"/>
        <v>1008</v>
      </c>
      <c r="D9" s="2" t="str">
        <f t="shared" si="23"/>
        <v>03F0</v>
      </c>
      <c r="E9">
        <f t="shared" si="24"/>
        <v>3</v>
      </c>
      <c r="F9">
        <f t="shared" si="25"/>
        <v>240</v>
      </c>
      <c r="G9" s="2" t="str">
        <f t="shared" si="26"/>
        <v>00000011</v>
      </c>
      <c r="H9" s="2" t="str">
        <f t="shared" si="27"/>
        <v>11110000</v>
      </c>
      <c r="J9" s="6" t="str">
        <f t="shared" si="4"/>
        <v xml:space="preserve"> </v>
      </c>
      <c r="K9" s="2" t="str">
        <f t="shared" si="5"/>
        <v xml:space="preserve"> </v>
      </c>
      <c r="L9" s="2" t="str">
        <f t="shared" si="6"/>
        <v xml:space="preserve"> </v>
      </c>
      <c r="M9" s="2" t="str">
        <f t="shared" si="7"/>
        <v xml:space="preserve"> </v>
      </c>
      <c r="N9" s="2" t="str">
        <f t="shared" si="8"/>
        <v xml:space="preserve"> </v>
      </c>
      <c r="O9" s="2" t="str">
        <f t="shared" si="9"/>
        <v xml:space="preserve"> </v>
      </c>
      <c r="P9" s="2" t="str">
        <f t="shared" si="10"/>
        <v>■</v>
      </c>
      <c r="Q9" s="2" t="str">
        <f t="shared" si="11"/>
        <v>■</v>
      </c>
      <c r="R9" s="2" t="str">
        <f t="shared" si="12"/>
        <v>■</v>
      </c>
      <c r="S9" s="2" t="str">
        <f t="shared" si="13"/>
        <v>■</v>
      </c>
      <c r="T9" s="2" t="str">
        <f t="shared" si="14"/>
        <v>■</v>
      </c>
      <c r="U9" s="2" t="str">
        <f t="shared" si="15"/>
        <v>■</v>
      </c>
      <c r="V9" s="2" t="str">
        <f t="shared" si="16"/>
        <v xml:space="preserve"> </v>
      </c>
      <c r="W9" s="2" t="str">
        <f t="shared" si="17"/>
        <v xml:space="preserve"> </v>
      </c>
      <c r="X9" s="2" t="str">
        <f t="shared" si="18"/>
        <v xml:space="preserve"> </v>
      </c>
      <c r="Y9" s="7" t="str">
        <f t="shared" si="19"/>
        <v xml:space="preserve"> </v>
      </c>
    </row>
    <row r="10" spans="1:25" x14ac:dyDescent="0.55000000000000004">
      <c r="A10" s="2">
        <f t="shared" si="21"/>
        <v>7</v>
      </c>
      <c r="B10" s="15" t="s">
        <v>8</v>
      </c>
      <c r="C10" s="2">
        <f t="shared" si="22"/>
        <v>1096</v>
      </c>
      <c r="D10" s="2" t="str">
        <f t="shared" si="23"/>
        <v>0448</v>
      </c>
      <c r="E10">
        <f t="shared" si="24"/>
        <v>4</v>
      </c>
      <c r="F10">
        <f t="shared" si="25"/>
        <v>72</v>
      </c>
      <c r="G10" s="2" t="str">
        <f t="shared" si="26"/>
        <v>00000100</v>
      </c>
      <c r="H10" s="2" t="str">
        <f t="shared" si="27"/>
        <v>01001000</v>
      </c>
      <c r="J10" s="6" t="str">
        <f t="shared" si="4"/>
        <v xml:space="preserve"> </v>
      </c>
      <c r="K10" s="2" t="str">
        <f t="shared" si="5"/>
        <v xml:space="preserve"> </v>
      </c>
      <c r="L10" s="2" t="str">
        <f t="shared" si="6"/>
        <v xml:space="preserve"> </v>
      </c>
      <c r="M10" s="2" t="str">
        <f>IF(_xlfn.BITAND($E10,16),"■"," ")</f>
        <v xml:space="preserve"> </v>
      </c>
      <c r="N10" s="2" t="str">
        <f t="shared" si="8"/>
        <v xml:space="preserve"> </v>
      </c>
      <c r="O10" s="2" t="str">
        <f t="shared" si="9"/>
        <v>■</v>
      </c>
      <c r="P10" s="2" t="str">
        <f t="shared" si="10"/>
        <v xml:space="preserve"> </v>
      </c>
      <c r="Q10" s="2" t="str">
        <f t="shared" si="11"/>
        <v xml:space="preserve"> </v>
      </c>
      <c r="R10" s="2" t="str">
        <f t="shared" si="12"/>
        <v xml:space="preserve"> </v>
      </c>
      <c r="S10" s="2" t="str">
        <f t="shared" si="13"/>
        <v>■</v>
      </c>
      <c r="T10" s="2" t="str">
        <f t="shared" si="14"/>
        <v xml:space="preserve"> </v>
      </c>
      <c r="U10" s="2" t="str">
        <f t="shared" si="15"/>
        <v xml:space="preserve"> </v>
      </c>
      <c r="V10" s="2" t="str">
        <f t="shared" si="16"/>
        <v>■</v>
      </c>
      <c r="W10" s="2" t="str">
        <f t="shared" si="17"/>
        <v xml:space="preserve"> </v>
      </c>
      <c r="X10" s="2" t="str">
        <f t="shared" si="18"/>
        <v xml:space="preserve"> </v>
      </c>
      <c r="Y10" s="7" t="str">
        <f t="shared" si="19"/>
        <v xml:space="preserve"> </v>
      </c>
    </row>
    <row r="11" spans="1:25" x14ac:dyDescent="0.55000000000000004">
      <c r="A11" s="2">
        <f t="shared" si="21"/>
        <v>8</v>
      </c>
      <c r="B11" s="15" t="s">
        <v>9</v>
      </c>
      <c r="C11" s="2">
        <f t="shared" si="22"/>
        <v>3140</v>
      </c>
      <c r="D11" s="2" t="str">
        <f t="shared" si="23"/>
        <v>0C44</v>
      </c>
      <c r="E11">
        <f t="shared" si="24"/>
        <v>12</v>
      </c>
      <c r="F11">
        <f t="shared" si="25"/>
        <v>68</v>
      </c>
      <c r="G11" s="2" t="str">
        <f t="shared" si="26"/>
        <v>00001100</v>
      </c>
      <c r="H11" s="2" t="str">
        <f t="shared" si="27"/>
        <v>01000100</v>
      </c>
      <c r="J11" s="6" t="str">
        <f t="shared" si="4"/>
        <v xml:space="preserve"> </v>
      </c>
      <c r="K11" s="2" t="str">
        <f t="shared" si="5"/>
        <v xml:space="preserve"> </v>
      </c>
      <c r="L11" s="2" t="str">
        <f t="shared" si="6"/>
        <v xml:space="preserve"> </v>
      </c>
      <c r="M11" s="2" t="str">
        <f t="shared" si="7"/>
        <v xml:space="preserve"> </v>
      </c>
      <c r="N11" s="2" t="str">
        <f t="shared" si="8"/>
        <v>■</v>
      </c>
      <c r="O11" s="2" t="str">
        <f t="shared" si="9"/>
        <v>■</v>
      </c>
      <c r="P11" s="2" t="str">
        <f t="shared" si="10"/>
        <v xml:space="preserve"> </v>
      </c>
      <c r="Q11" s="2" t="str">
        <f t="shared" si="11"/>
        <v xml:space="preserve"> </v>
      </c>
      <c r="R11" s="2" t="str">
        <f t="shared" si="12"/>
        <v xml:space="preserve"> </v>
      </c>
      <c r="S11" s="2" t="str">
        <f t="shared" si="13"/>
        <v>■</v>
      </c>
      <c r="T11" s="2" t="str">
        <f t="shared" si="14"/>
        <v xml:space="preserve"> </v>
      </c>
      <c r="U11" s="2" t="str">
        <f t="shared" si="15"/>
        <v xml:space="preserve"> </v>
      </c>
      <c r="V11" s="2" t="str">
        <f t="shared" si="16"/>
        <v xml:space="preserve"> </v>
      </c>
      <c r="W11" s="2" t="str">
        <f t="shared" si="17"/>
        <v>■</v>
      </c>
      <c r="X11" s="2" t="str">
        <f t="shared" si="18"/>
        <v xml:space="preserve"> </v>
      </c>
      <c r="Y11" s="7" t="str">
        <f t="shared" si="19"/>
        <v xml:space="preserve"> </v>
      </c>
    </row>
    <row r="12" spans="1:25" x14ac:dyDescent="0.55000000000000004">
      <c r="A12" s="2">
        <f t="shared" si="21"/>
        <v>9</v>
      </c>
      <c r="B12" s="15" t="s">
        <v>10</v>
      </c>
      <c r="C12" s="2">
        <f t="shared" si="22"/>
        <v>5250</v>
      </c>
      <c r="D12" s="2" t="str">
        <f t="shared" si="23"/>
        <v>1482</v>
      </c>
      <c r="E12">
        <f t="shared" si="24"/>
        <v>20</v>
      </c>
      <c r="F12">
        <f t="shared" si="25"/>
        <v>130</v>
      </c>
      <c r="G12" s="2" t="str">
        <f t="shared" si="26"/>
        <v>00010100</v>
      </c>
      <c r="H12" s="2" t="str">
        <f t="shared" si="27"/>
        <v>10000010</v>
      </c>
      <c r="J12" s="6" t="str">
        <f t="shared" si="4"/>
        <v xml:space="preserve"> </v>
      </c>
      <c r="K12" s="2" t="str">
        <f t="shared" si="5"/>
        <v xml:space="preserve"> </v>
      </c>
      <c r="L12" s="2" t="str">
        <f t="shared" si="6"/>
        <v xml:space="preserve"> </v>
      </c>
      <c r="M12" s="2" t="str">
        <f t="shared" si="7"/>
        <v>■</v>
      </c>
      <c r="N12" s="2" t="str">
        <f t="shared" si="8"/>
        <v xml:space="preserve"> </v>
      </c>
      <c r="O12" s="2" t="str">
        <f t="shared" si="9"/>
        <v>■</v>
      </c>
      <c r="P12" s="2" t="str">
        <f t="shared" si="10"/>
        <v xml:space="preserve"> </v>
      </c>
      <c r="Q12" s="2" t="str">
        <f t="shared" si="11"/>
        <v xml:space="preserve"> </v>
      </c>
      <c r="R12" s="2" t="str">
        <f t="shared" si="12"/>
        <v>■</v>
      </c>
      <c r="S12" s="2" t="str">
        <f t="shared" si="13"/>
        <v xml:space="preserve"> </v>
      </c>
      <c r="T12" s="2" t="str">
        <f t="shared" si="14"/>
        <v xml:space="preserve"> </v>
      </c>
      <c r="U12" s="2" t="str">
        <f t="shared" si="15"/>
        <v xml:space="preserve"> </v>
      </c>
      <c r="V12" s="2" t="str">
        <f t="shared" si="16"/>
        <v xml:space="preserve"> </v>
      </c>
      <c r="W12" s="2" t="str">
        <f t="shared" si="17"/>
        <v xml:space="preserve"> </v>
      </c>
      <c r="X12" s="2" t="str">
        <f t="shared" si="18"/>
        <v>■</v>
      </c>
      <c r="Y12" s="7" t="str">
        <f t="shared" si="19"/>
        <v xml:space="preserve"> </v>
      </c>
    </row>
    <row r="13" spans="1:25" x14ac:dyDescent="0.55000000000000004">
      <c r="A13" s="2">
        <f t="shared" si="21"/>
        <v>10</v>
      </c>
      <c r="B13" s="15" t="s">
        <v>11</v>
      </c>
      <c r="C13" s="2">
        <f t="shared" si="22"/>
        <v>9346</v>
      </c>
      <c r="D13" s="2" t="str">
        <f t="shared" si="23"/>
        <v>2482</v>
      </c>
      <c r="E13">
        <f t="shared" si="24"/>
        <v>36</v>
      </c>
      <c r="F13">
        <f t="shared" si="25"/>
        <v>130</v>
      </c>
      <c r="G13" s="2" t="str">
        <f t="shared" si="26"/>
        <v>00100100</v>
      </c>
      <c r="H13" s="2" t="str">
        <f t="shared" si="27"/>
        <v>10000010</v>
      </c>
      <c r="J13" s="6" t="str">
        <f t="shared" si="4"/>
        <v xml:space="preserve"> </v>
      </c>
      <c r="K13" s="2" t="str">
        <f t="shared" si="5"/>
        <v xml:space="preserve"> </v>
      </c>
      <c r="L13" s="2" t="str">
        <f t="shared" si="6"/>
        <v>■</v>
      </c>
      <c r="M13" s="2" t="str">
        <f t="shared" si="7"/>
        <v xml:space="preserve"> </v>
      </c>
      <c r="N13" s="2" t="str">
        <f t="shared" si="8"/>
        <v xml:space="preserve"> </v>
      </c>
      <c r="O13" s="2" t="str">
        <f t="shared" si="9"/>
        <v>■</v>
      </c>
      <c r="P13" s="2" t="str">
        <f t="shared" si="10"/>
        <v xml:space="preserve"> </v>
      </c>
      <c r="Q13" s="2" t="str">
        <f t="shared" si="11"/>
        <v xml:space="preserve"> </v>
      </c>
      <c r="R13" s="2" t="str">
        <f t="shared" si="12"/>
        <v>■</v>
      </c>
      <c r="S13" s="2" t="str">
        <f t="shared" si="13"/>
        <v xml:space="preserve"> </v>
      </c>
      <c r="T13" s="2" t="str">
        <f t="shared" si="14"/>
        <v xml:space="preserve"> </v>
      </c>
      <c r="U13" s="2" t="str">
        <f t="shared" si="15"/>
        <v xml:space="preserve"> </v>
      </c>
      <c r="V13" s="2" t="str">
        <f t="shared" si="16"/>
        <v xml:space="preserve"> </v>
      </c>
      <c r="W13" s="2" t="str">
        <f t="shared" si="17"/>
        <v xml:space="preserve"> </v>
      </c>
      <c r="X13" s="2" t="str">
        <f t="shared" si="18"/>
        <v>■</v>
      </c>
      <c r="Y13" s="7" t="str">
        <f t="shared" si="19"/>
        <v xml:space="preserve"> </v>
      </c>
    </row>
    <row r="14" spans="1:25" x14ac:dyDescent="0.55000000000000004">
      <c r="A14" s="2">
        <f t="shared" si="21"/>
        <v>11</v>
      </c>
      <c r="B14" s="15" t="s">
        <v>12</v>
      </c>
      <c r="C14" s="2">
        <f t="shared" si="22"/>
        <v>8962</v>
      </c>
      <c r="D14" s="2" t="str">
        <f t="shared" si="23"/>
        <v>2302</v>
      </c>
      <c r="E14">
        <f t="shared" si="24"/>
        <v>35</v>
      </c>
      <c r="F14">
        <f t="shared" si="25"/>
        <v>2</v>
      </c>
      <c r="G14" s="2" t="str">
        <f t="shared" si="26"/>
        <v>00100011</v>
      </c>
      <c r="H14" s="2" t="str">
        <f t="shared" si="27"/>
        <v>00000010</v>
      </c>
      <c r="J14" s="6" t="str">
        <f t="shared" si="4"/>
        <v xml:space="preserve"> </v>
      </c>
      <c r="K14" s="2" t="str">
        <f t="shared" si="5"/>
        <v xml:space="preserve"> </v>
      </c>
      <c r="L14" s="2" t="str">
        <f t="shared" si="6"/>
        <v>■</v>
      </c>
      <c r="M14" s="2" t="str">
        <f t="shared" si="7"/>
        <v xml:space="preserve"> </v>
      </c>
      <c r="N14" s="2" t="str">
        <f t="shared" si="8"/>
        <v xml:space="preserve"> </v>
      </c>
      <c r="O14" s="2" t="str">
        <f t="shared" si="9"/>
        <v xml:space="preserve"> </v>
      </c>
      <c r="P14" s="2" t="str">
        <f t="shared" si="10"/>
        <v>■</v>
      </c>
      <c r="Q14" s="2" t="str">
        <f t="shared" si="11"/>
        <v>■</v>
      </c>
      <c r="R14" s="2" t="str">
        <f t="shared" si="12"/>
        <v xml:space="preserve"> </v>
      </c>
      <c r="S14" s="2" t="str">
        <f t="shared" si="13"/>
        <v xml:space="preserve"> </v>
      </c>
      <c r="T14" s="2" t="str">
        <f t="shared" si="14"/>
        <v xml:space="preserve"> </v>
      </c>
      <c r="U14" s="2" t="str">
        <f t="shared" si="15"/>
        <v xml:space="preserve"> </v>
      </c>
      <c r="V14" s="2" t="str">
        <f t="shared" si="16"/>
        <v xml:space="preserve"> </v>
      </c>
      <c r="W14" s="2" t="str">
        <f t="shared" si="17"/>
        <v xml:space="preserve"> </v>
      </c>
      <c r="X14" s="2" t="str">
        <f t="shared" si="18"/>
        <v>■</v>
      </c>
      <c r="Y14" s="7" t="str">
        <f t="shared" si="19"/>
        <v xml:space="preserve"> </v>
      </c>
    </row>
    <row r="15" spans="1:25" x14ac:dyDescent="0.55000000000000004">
      <c r="A15" s="2">
        <f t="shared" si="21"/>
        <v>12</v>
      </c>
      <c r="B15" s="15" t="s">
        <v>13</v>
      </c>
      <c r="C15" s="2">
        <f t="shared" si="22"/>
        <v>9476</v>
      </c>
      <c r="D15" s="2" t="str">
        <f t="shared" si="23"/>
        <v>2504</v>
      </c>
      <c r="E15">
        <f t="shared" si="24"/>
        <v>37</v>
      </c>
      <c r="F15">
        <f t="shared" si="25"/>
        <v>4</v>
      </c>
      <c r="G15" s="2" t="str">
        <f t="shared" si="26"/>
        <v>00100101</v>
      </c>
      <c r="H15" s="2" t="str">
        <f t="shared" si="27"/>
        <v>00000100</v>
      </c>
      <c r="J15" s="6" t="str">
        <f t="shared" si="4"/>
        <v xml:space="preserve"> </v>
      </c>
      <c r="K15" s="2" t="str">
        <f t="shared" si="5"/>
        <v xml:space="preserve"> </v>
      </c>
      <c r="L15" s="2" t="str">
        <f t="shared" si="6"/>
        <v>■</v>
      </c>
      <c r="M15" s="2" t="str">
        <f t="shared" si="7"/>
        <v xml:space="preserve"> </v>
      </c>
      <c r="N15" s="2" t="str">
        <f t="shared" si="8"/>
        <v xml:space="preserve"> </v>
      </c>
      <c r="O15" s="2" t="str">
        <f t="shared" si="9"/>
        <v>■</v>
      </c>
      <c r="P15" s="2" t="str">
        <f t="shared" si="10"/>
        <v xml:space="preserve"> </v>
      </c>
      <c r="Q15" s="2" t="str">
        <f t="shared" si="11"/>
        <v>■</v>
      </c>
      <c r="R15" s="2" t="str">
        <f t="shared" si="12"/>
        <v xml:space="preserve"> </v>
      </c>
      <c r="S15" s="2" t="str">
        <f t="shared" si="13"/>
        <v xml:space="preserve"> </v>
      </c>
      <c r="T15" s="2" t="str">
        <f t="shared" si="14"/>
        <v xml:space="preserve"> </v>
      </c>
      <c r="U15" s="2" t="str">
        <f t="shared" si="15"/>
        <v xml:space="preserve"> </v>
      </c>
      <c r="V15" s="2" t="str">
        <f t="shared" si="16"/>
        <v xml:space="preserve"> </v>
      </c>
      <c r="W15" s="2" t="str">
        <f t="shared" si="17"/>
        <v>■</v>
      </c>
      <c r="X15" s="2" t="str">
        <f t="shared" si="18"/>
        <v xml:space="preserve"> </v>
      </c>
      <c r="Y15" s="7" t="str">
        <f t="shared" si="19"/>
        <v xml:space="preserve"> </v>
      </c>
    </row>
    <row r="16" spans="1:25" x14ac:dyDescent="0.55000000000000004">
      <c r="A16" s="2">
        <f t="shared" si="21"/>
        <v>13</v>
      </c>
      <c r="B16" s="15" t="s">
        <v>14</v>
      </c>
      <c r="C16" s="2">
        <f t="shared" si="22"/>
        <v>6168</v>
      </c>
      <c r="D16" s="2" t="str">
        <f t="shared" si="23"/>
        <v>1818</v>
      </c>
      <c r="E16">
        <f t="shared" si="24"/>
        <v>24</v>
      </c>
      <c r="F16">
        <f t="shared" si="25"/>
        <v>24</v>
      </c>
      <c r="G16" s="2" t="str">
        <f t="shared" si="26"/>
        <v>00011000</v>
      </c>
      <c r="H16" s="2" t="str">
        <f t="shared" si="27"/>
        <v>00011000</v>
      </c>
      <c r="J16" s="6" t="str">
        <f t="shared" si="4"/>
        <v xml:space="preserve"> </v>
      </c>
      <c r="K16" s="2" t="str">
        <f t="shared" si="5"/>
        <v xml:space="preserve"> </v>
      </c>
      <c r="L16" s="2" t="str">
        <f t="shared" si="6"/>
        <v xml:space="preserve"> </v>
      </c>
      <c r="M16" s="2" t="str">
        <f t="shared" si="7"/>
        <v>■</v>
      </c>
      <c r="N16" s="2" t="str">
        <f t="shared" si="8"/>
        <v>■</v>
      </c>
      <c r="O16" s="2" t="str">
        <f t="shared" si="9"/>
        <v xml:space="preserve"> </v>
      </c>
      <c r="P16" s="2" t="str">
        <f t="shared" si="10"/>
        <v xml:space="preserve"> </v>
      </c>
      <c r="Q16" s="2" t="str">
        <f t="shared" si="11"/>
        <v xml:space="preserve"> </v>
      </c>
      <c r="R16" s="2" t="str">
        <f t="shared" si="12"/>
        <v xml:space="preserve"> </v>
      </c>
      <c r="S16" s="2" t="str">
        <f t="shared" si="13"/>
        <v xml:space="preserve"> </v>
      </c>
      <c r="T16" s="2" t="str">
        <f t="shared" si="14"/>
        <v xml:space="preserve"> </v>
      </c>
      <c r="U16" s="2" t="str">
        <f t="shared" si="15"/>
        <v>■</v>
      </c>
      <c r="V16" s="2" t="str">
        <f t="shared" si="16"/>
        <v>■</v>
      </c>
      <c r="W16" s="2" t="str">
        <f t="shared" si="17"/>
        <v xml:space="preserve"> </v>
      </c>
      <c r="X16" s="2" t="str">
        <f t="shared" si="18"/>
        <v xml:space="preserve"> </v>
      </c>
      <c r="Y16" s="7" t="str">
        <f t="shared" si="19"/>
        <v xml:space="preserve"> </v>
      </c>
    </row>
    <row r="17" spans="1:25" x14ac:dyDescent="0.55000000000000004">
      <c r="A17" s="2">
        <f t="shared" si="21"/>
        <v>14</v>
      </c>
      <c r="B17" s="15" t="s">
        <v>15</v>
      </c>
      <c r="C17" s="2">
        <f t="shared" si="22"/>
        <v>96</v>
      </c>
      <c r="D17" s="2" t="str">
        <f t="shared" si="23"/>
        <v>0060</v>
      </c>
      <c r="E17">
        <f t="shared" si="24"/>
        <v>0</v>
      </c>
      <c r="F17">
        <f t="shared" si="25"/>
        <v>96</v>
      </c>
      <c r="G17" s="2" t="str">
        <f t="shared" si="26"/>
        <v>00000000</v>
      </c>
      <c r="H17" s="2" t="str">
        <f t="shared" si="27"/>
        <v>01100000</v>
      </c>
      <c r="J17" s="6" t="str">
        <f t="shared" si="4"/>
        <v xml:space="preserve"> </v>
      </c>
      <c r="K17" s="2" t="str">
        <f t="shared" si="5"/>
        <v xml:space="preserve"> </v>
      </c>
      <c r="L17" s="2" t="str">
        <f t="shared" si="6"/>
        <v xml:space="preserve"> </v>
      </c>
      <c r="M17" s="2" t="str">
        <f t="shared" si="7"/>
        <v xml:space="preserve"> </v>
      </c>
      <c r="N17" s="2" t="str">
        <f t="shared" si="8"/>
        <v xml:space="preserve"> </v>
      </c>
      <c r="O17" s="2" t="str">
        <f t="shared" si="9"/>
        <v xml:space="preserve"> </v>
      </c>
      <c r="P17" s="2" t="str">
        <f t="shared" si="10"/>
        <v xml:space="preserve"> </v>
      </c>
      <c r="Q17" s="2" t="str">
        <f t="shared" si="11"/>
        <v xml:space="preserve"> </v>
      </c>
      <c r="R17" s="2" t="str">
        <f t="shared" si="12"/>
        <v xml:space="preserve"> </v>
      </c>
      <c r="S17" s="2" t="str">
        <f t="shared" si="13"/>
        <v>■</v>
      </c>
      <c r="T17" s="2" t="str">
        <f t="shared" si="14"/>
        <v>■</v>
      </c>
      <c r="U17" s="2" t="str">
        <f t="shared" si="15"/>
        <v xml:space="preserve"> </v>
      </c>
      <c r="V17" s="2" t="str">
        <f t="shared" si="16"/>
        <v xml:space="preserve"> </v>
      </c>
      <c r="W17" s="2" t="str">
        <f t="shared" si="17"/>
        <v xml:space="preserve"> </v>
      </c>
      <c r="X17" s="2" t="str">
        <f t="shared" si="18"/>
        <v xml:space="preserve"> </v>
      </c>
      <c r="Y17" s="7" t="str">
        <f t="shared" ref="Y17:Y18" si="28">IF(_xlfn.BITAND($F17,1),"■"," ")</f>
        <v xml:space="preserve"> </v>
      </c>
    </row>
    <row r="18" spans="1:25" ht="18.5" thickBot="1" x14ac:dyDescent="0.6">
      <c r="A18" s="2">
        <f t="shared" si="21"/>
        <v>15</v>
      </c>
      <c r="B18" s="15" t="s">
        <v>16</v>
      </c>
      <c r="C18" s="2">
        <f t="shared" si="22"/>
        <v>0</v>
      </c>
      <c r="D18" s="2" t="str">
        <f t="shared" si="23"/>
        <v>0000</v>
      </c>
      <c r="E18">
        <f t="shared" si="24"/>
        <v>0</v>
      </c>
      <c r="F18">
        <f t="shared" si="25"/>
        <v>0</v>
      </c>
      <c r="G18" s="2" t="str">
        <f t="shared" si="26"/>
        <v>00000000</v>
      </c>
      <c r="H18" s="2" t="str">
        <f t="shared" si="27"/>
        <v>00000000</v>
      </c>
      <c r="J18" s="8" t="str">
        <f t="shared" si="4"/>
        <v xml:space="preserve"> </v>
      </c>
      <c r="K18" s="9" t="str">
        <f t="shared" si="5"/>
        <v xml:space="preserve"> </v>
      </c>
      <c r="L18" s="9" t="str">
        <f t="shared" si="6"/>
        <v xml:space="preserve"> </v>
      </c>
      <c r="M18" s="9" t="str">
        <f t="shared" si="7"/>
        <v xml:space="preserve"> </v>
      </c>
      <c r="N18" s="9" t="str">
        <f t="shared" si="8"/>
        <v xml:space="preserve"> </v>
      </c>
      <c r="O18" s="9" t="str">
        <f t="shared" si="9"/>
        <v xml:space="preserve"> </v>
      </c>
      <c r="P18" s="9" t="str">
        <f t="shared" si="10"/>
        <v xml:space="preserve"> </v>
      </c>
      <c r="Q18" s="9" t="str">
        <f t="shared" si="11"/>
        <v xml:space="preserve"> </v>
      </c>
      <c r="R18" s="9" t="str">
        <f t="shared" si="12"/>
        <v xml:space="preserve"> </v>
      </c>
      <c r="S18" s="9" t="str">
        <f t="shared" si="13"/>
        <v xml:space="preserve"> </v>
      </c>
      <c r="T18" s="9" t="str">
        <f t="shared" si="14"/>
        <v xml:space="preserve"> </v>
      </c>
      <c r="U18" s="9" t="str">
        <f t="shared" si="15"/>
        <v xml:space="preserve"> </v>
      </c>
      <c r="V18" s="9" t="str">
        <f t="shared" si="16"/>
        <v xml:space="preserve"> </v>
      </c>
      <c r="W18" s="9" t="str">
        <f t="shared" si="17"/>
        <v xml:space="preserve"> </v>
      </c>
      <c r="X18" s="9" t="str">
        <f t="shared" si="18"/>
        <v xml:space="preserve"> </v>
      </c>
      <c r="Y18" s="10" t="str">
        <f t="shared" si="28"/>
        <v xml:space="preserve"> </v>
      </c>
    </row>
    <row r="19" spans="1:25" x14ac:dyDescent="0.55000000000000004">
      <c r="B19" s="1" t="s">
        <v>36</v>
      </c>
      <c r="C19" s="2" t="str">
        <f>DEC2HEX(C20,4)</f>
        <v>2422</v>
      </c>
      <c r="E19" s="16" t="str">
        <f>CHAR(C20)</f>
        <v>あ</v>
      </c>
      <c r="J19" s="2" t="str">
        <f t="shared" ref="J19:O19" si="29">DEC2HEX(IF(J3=" ",0,1)+IF(J4=" ",0,2)+IF(J5=" ",0,4)+IF(J6=" ",0,8)+IF(J7=" ",0,16)+IF(J8=" ",0,32)+IF(J9=" ",0,64)+IF(J10=" ",0,128),2)</f>
        <v>00</v>
      </c>
      <c r="K19" s="2" t="str">
        <f t="shared" si="29"/>
        <v>00</v>
      </c>
      <c r="L19" s="2" t="str">
        <f t="shared" si="29"/>
        <v>00</v>
      </c>
      <c r="M19" s="2" t="str">
        <f t="shared" si="29"/>
        <v>08</v>
      </c>
      <c r="N19" s="2" t="str">
        <f t="shared" si="29"/>
        <v>08</v>
      </c>
      <c r="O19" s="2" t="str">
        <f t="shared" si="29"/>
        <v>88</v>
      </c>
      <c r="P19" s="2" t="str">
        <f>DEC2HEX(IF(P3=" ",0,1)+IF(P4=" ",0,2)+IF(P5=" ",0,4)+IF(P6=" ",0,8)+IF(P7=" ",0,16)+IF(P8=" ",0,32)+IF(P9=" ",0,64)+IF(P10=" ",0,128),2)</f>
        <v>7F</v>
      </c>
      <c r="Q19" s="2" t="str">
        <f t="shared" ref="Q19:Y19" si="30">DEC2HEX(IF(Q3=" ",0,1)+IF(Q4=" ",0,2)+IF(Q5=" ",0,4)+IF(Q6=" ",0,8)+IF(Q7=" ",0,16)+IF(Q8=" ",0,32)+IF(Q9=" ",0,64)+IF(Q10=" ",0,128),2)</f>
        <v>48</v>
      </c>
      <c r="R19" s="2" t="str">
        <f t="shared" si="30"/>
        <v>48</v>
      </c>
      <c r="S19" s="2" t="str">
        <f t="shared" si="30"/>
        <v>E4</v>
      </c>
      <c r="T19" s="2" t="str">
        <f t="shared" si="30"/>
        <v>44</v>
      </c>
      <c r="U19" s="2" t="str">
        <f t="shared" si="30"/>
        <v>40</v>
      </c>
      <c r="V19" s="2" t="str">
        <f t="shared" si="30"/>
        <v>80</v>
      </c>
      <c r="W19" s="2" t="str">
        <f t="shared" si="30"/>
        <v>00</v>
      </c>
      <c r="X19" s="2" t="str">
        <f t="shared" si="30"/>
        <v>00</v>
      </c>
      <c r="Y19" s="2" t="str">
        <f t="shared" si="30"/>
        <v>00</v>
      </c>
    </row>
    <row r="20" spans="1:25" x14ac:dyDescent="0.55000000000000004">
      <c r="B20" s="13" t="s">
        <v>33</v>
      </c>
      <c r="C20" s="14">
        <f>CODE(B20)</f>
        <v>9250</v>
      </c>
      <c r="E20" s="17"/>
      <c r="J20" s="2" t="str">
        <f t="shared" ref="J20:O20" si="31">DEC2HEX(IF(J11=" ",0,1)+IF(J12=" ",0,2)+IF(J13=" ",0,4)+IF(J14=" ",0,8)+IF(J15=" ",0,16)+IF(J16=" ",0,32)+IF(J17=" ",0,64)+IF(J18=" ",0,128),2)</f>
        <v>00</v>
      </c>
      <c r="K20" s="2" t="str">
        <f t="shared" si="31"/>
        <v>00</v>
      </c>
      <c r="L20" s="2" t="str">
        <f t="shared" si="31"/>
        <v>1C</v>
      </c>
      <c r="M20" s="2" t="str">
        <f t="shared" si="31"/>
        <v>22</v>
      </c>
      <c r="N20" s="2" t="str">
        <f t="shared" si="31"/>
        <v>21</v>
      </c>
      <c r="O20" s="2" t="str">
        <f t="shared" si="31"/>
        <v>17</v>
      </c>
      <c r="P20" s="2" t="str">
        <f>DEC2HEX(IF(P11=" ",0,1)+IF(P12=" ",0,2)+IF(P13=" ",0,4)+IF(P14=" ",0,8)+IF(P15=" ",0,16)+IF(P16=" ",0,32)+IF(P17=" ",0,64)+IF(P18=" ",0,128),2)</f>
        <v>08</v>
      </c>
      <c r="Q20" s="2" t="str">
        <f t="shared" ref="Q20:Y20" si="32">DEC2HEX(IF(Q11=" ",0,1)+IF(Q12=" ",0,2)+IF(Q13=" ",0,4)+IF(Q14=" ",0,8)+IF(Q15=" ",0,16)+IF(Q16=" ",0,32)+IF(Q17=" ",0,64)+IF(Q18=" ",0,128),2)</f>
        <v>18</v>
      </c>
      <c r="R20" s="2" t="str">
        <f t="shared" si="32"/>
        <v>06</v>
      </c>
      <c r="S20" s="2" t="str">
        <f t="shared" si="32"/>
        <v>41</v>
      </c>
      <c r="T20" s="2" t="str">
        <f t="shared" si="32"/>
        <v>40</v>
      </c>
      <c r="U20" s="2" t="str">
        <f t="shared" si="32"/>
        <v>20</v>
      </c>
      <c r="V20" s="2" t="str">
        <f t="shared" si="32"/>
        <v>20</v>
      </c>
      <c r="W20" s="2" t="str">
        <f t="shared" si="32"/>
        <v>11</v>
      </c>
      <c r="X20" s="2" t="str">
        <f t="shared" si="32"/>
        <v>0E</v>
      </c>
      <c r="Y20" s="2" t="str">
        <f t="shared" si="32"/>
        <v>00</v>
      </c>
    </row>
    <row r="22" spans="1:25" s="2" customFormat="1" ht="18.5" thickBot="1" x14ac:dyDescent="0.6">
      <c r="B22" s="1" t="s">
        <v>0</v>
      </c>
      <c r="C22" s="2" t="s">
        <v>4</v>
      </c>
      <c r="D22" s="2" t="s">
        <v>2</v>
      </c>
      <c r="E22" s="2" t="s">
        <v>3</v>
      </c>
      <c r="F22" s="2" t="s">
        <v>20</v>
      </c>
      <c r="G22" s="2" t="s">
        <v>18</v>
      </c>
      <c r="H22" s="2" t="s">
        <v>19</v>
      </c>
      <c r="J22" s="2">
        <v>0</v>
      </c>
      <c r="K22" s="2">
        <f>J22+1</f>
        <v>1</v>
      </c>
      <c r="L22" s="2">
        <f t="shared" ref="L22" si="33">K22+1</f>
        <v>2</v>
      </c>
      <c r="M22" s="2">
        <f t="shared" ref="M22" si="34">L22+1</f>
        <v>3</v>
      </c>
      <c r="N22" s="2">
        <f t="shared" ref="N22" si="35">M22+1</f>
        <v>4</v>
      </c>
      <c r="O22" s="2">
        <f t="shared" ref="O22" si="36">N22+1</f>
        <v>5</v>
      </c>
      <c r="P22" s="2">
        <f t="shared" ref="P22" si="37">O22+1</f>
        <v>6</v>
      </c>
      <c r="Q22" s="2">
        <f t="shared" ref="Q22" si="38">P22+1</f>
        <v>7</v>
      </c>
      <c r="R22" s="2">
        <f t="shared" ref="R22" si="39">Q22+1</f>
        <v>8</v>
      </c>
      <c r="S22" s="2">
        <f t="shared" ref="S22" si="40">R22+1</f>
        <v>9</v>
      </c>
      <c r="T22" s="2">
        <f t="shared" ref="T22" si="41">S22+1</f>
        <v>10</v>
      </c>
      <c r="U22" s="2">
        <f t="shared" ref="U22" si="42">T22+1</f>
        <v>11</v>
      </c>
      <c r="V22" s="2">
        <f t="shared" ref="V22" si="43">U22+1</f>
        <v>12</v>
      </c>
      <c r="W22" s="2">
        <f t="shared" ref="W22" si="44">V22+1</f>
        <v>13</v>
      </c>
      <c r="X22" s="2">
        <f t="shared" ref="X22" si="45">W22+1</f>
        <v>14</v>
      </c>
      <c r="Y22" s="2">
        <f t="shared" ref="Y22" si="46">X22+1</f>
        <v>15</v>
      </c>
    </row>
    <row r="23" spans="1:25" x14ac:dyDescent="0.55000000000000004">
      <c r="A23" s="2">
        <v>0</v>
      </c>
      <c r="B23" s="15" t="s">
        <v>74</v>
      </c>
      <c r="C23" s="2">
        <f>HEX2DEC(B23)</f>
        <v>4232</v>
      </c>
      <c r="D23" s="2" t="str">
        <f>DEC2HEX(C23,4)</f>
        <v>1088</v>
      </c>
      <c r="E23">
        <f>INT(C23/256)</f>
        <v>16</v>
      </c>
      <c r="F23">
        <f>MOD(C23,256)</f>
        <v>136</v>
      </c>
      <c r="G23" s="2" t="str">
        <f t="shared" ref="G23:G38" si="47">DEC2BIN(E23,8)</f>
        <v>00010000</v>
      </c>
      <c r="H23" s="2" t="str">
        <f t="shared" ref="H23:H38" si="48">DEC2BIN(F23,8)</f>
        <v>10001000</v>
      </c>
      <c r="J23" s="3" t="str">
        <f t="shared" ref="J23:J38" si="49">IF(_xlfn.BITAND($E23,128),"■"," ")</f>
        <v xml:space="preserve"> </v>
      </c>
      <c r="K23" s="4" t="str">
        <f t="shared" ref="K23:K38" si="50">IF(_xlfn.BITAND($E23,64),"■"," ")</f>
        <v xml:space="preserve"> </v>
      </c>
      <c r="L23" s="4" t="str">
        <f t="shared" ref="L23:L38" si="51">IF(_xlfn.BITAND($E23,32),"■"," ")</f>
        <v xml:space="preserve"> </v>
      </c>
      <c r="M23" s="4" t="str">
        <f t="shared" ref="M23:M38" si="52">IF(_xlfn.BITAND($E23,16),"■"," ")</f>
        <v>■</v>
      </c>
      <c r="N23" s="4" t="str">
        <f t="shared" ref="N23:N38" si="53">IF(_xlfn.BITAND($E23,8),"■"," ")</f>
        <v xml:space="preserve"> </v>
      </c>
      <c r="O23" s="4" t="str">
        <f t="shared" ref="O23:O38" si="54">IF(_xlfn.BITAND($E23,4),"■"," ")</f>
        <v xml:space="preserve"> </v>
      </c>
      <c r="P23" s="4" t="str">
        <f t="shared" ref="P23:P38" si="55">IF(_xlfn.BITAND($E23,2),"■"," ")</f>
        <v xml:space="preserve"> </v>
      </c>
      <c r="Q23" s="4" t="str">
        <f t="shared" ref="Q23:Q38" si="56">IF(_xlfn.BITAND($E23,1),"■"," ")</f>
        <v xml:space="preserve"> </v>
      </c>
      <c r="R23" s="4" t="str">
        <f t="shared" ref="R23:R38" si="57">IF(_xlfn.BITAND($F23,128),"■"," ")</f>
        <v>■</v>
      </c>
      <c r="S23" s="4" t="str">
        <f t="shared" ref="S23:S38" si="58">IF(_xlfn.BITAND($F23,64),"■"," ")</f>
        <v xml:space="preserve"> </v>
      </c>
      <c r="T23" s="4" t="str">
        <f t="shared" ref="T23:T38" si="59">IF(_xlfn.BITAND($F23,32),"■"," ")</f>
        <v xml:space="preserve"> </v>
      </c>
      <c r="U23" s="4" t="str">
        <f t="shared" ref="U23:U38" si="60">IF(_xlfn.BITAND($F23,16),"■"," ")</f>
        <v xml:space="preserve"> </v>
      </c>
      <c r="V23" s="4" t="str">
        <f t="shared" ref="V23:V38" si="61">IF(_xlfn.BITAND($F23,8),"■"," ")</f>
        <v>■</v>
      </c>
      <c r="W23" s="4" t="str">
        <f t="shared" ref="W23:W38" si="62">IF(_xlfn.BITAND($F23,4),"■"," ")</f>
        <v xml:space="preserve"> </v>
      </c>
      <c r="X23" s="4" t="str">
        <f t="shared" ref="X23:X38" si="63">IF(_xlfn.BITAND($F23,2),"■"," ")</f>
        <v xml:space="preserve"> </v>
      </c>
      <c r="Y23" s="5" t="str">
        <f t="shared" ref="Y23:Y38" si="64">IF(_xlfn.BITAND($F23,1),"■"," ")</f>
        <v xml:space="preserve"> </v>
      </c>
    </row>
    <row r="24" spans="1:25" x14ac:dyDescent="0.55000000000000004">
      <c r="A24" s="2">
        <f>A23+1</f>
        <v>1</v>
      </c>
      <c r="B24" s="15" t="s">
        <v>35</v>
      </c>
      <c r="C24" s="2">
        <f>HEX2DEC(B24)</f>
        <v>2184</v>
      </c>
      <c r="D24" s="2" t="str">
        <f>DEC2HEX(C24,4)</f>
        <v>0888</v>
      </c>
      <c r="E24">
        <f>INT(C24/256)</f>
        <v>8</v>
      </c>
      <c r="F24">
        <f>MOD(C24,256)</f>
        <v>136</v>
      </c>
      <c r="G24" s="2" t="str">
        <f t="shared" si="47"/>
        <v>00001000</v>
      </c>
      <c r="H24" s="2" t="str">
        <f t="shared" si="48"/>
        <v>10001000</v>
      </c>
      <c r="J24" s="6" t="str">
        <f t="shared" si="49"/>
        <v xml:space="preserve"> </v>
      </c>
      <c r="K24" s="2" t="str">
        <f t="shared" si="50"/>
        <v xml:space="preserve"> </v>
      </c>
      <c r="L24" s="2" t="str">
        <f t="shared" si="51"/>
        <v xml:space="preserve"> </v>
      </c>
      <c r="M24" s="2" t="str">
        <f t="shared" si="52"/>
        <v xml:space="preserve"> </v>
      </c>
      <c r="N24" s="2" t="str">
        <f t="shared" si="53"/>
        <v>■</v>
      </c>
      <c r="O24" s="2" t="str">
        <f t="shared" si="54"/>
        <v xml:space="preserve"> </v>
      </c>
      <c r="P24" s="2" t="str">
        <f t="shared" si="55"/>
        <v xml:space="preserve"> </v>
      </c>
      <c r="Q24" s="2" t="str">
        <f t="shared" si="56"/>
        <v xml:space="preserve"> </v>
      </c>
      <c r="R24" s="2" t="str">
        <f t="shared" si="57"/>
        <v>■</v>
      </c>
      <c r="S24" s="2" t="str">
        <f t="shared" si="58"/>
        <v xml:space="preserve"> </v>
      </c>
      <c r="T24" s="2" t="str">
        <f t="shared" si="59"/>
        <v xml:space="preserve"> </v>
      </c>
      <c r="U24" s="2" t="str">
        <f t="shared" si="60"/>
        <v xml:space="preserve"> </v>
      </c>
      <c r="V24" s="2" t="str">
        <f t="shared" si="61"/>
        <v>■</v>
      </c>
      <c r="W24" s="2" t="str">
        <f t="shared" si="62"/>
        <v xml:space="preserve"> </v>
      </c>
      <c r="X24" s="2" t="str">
        <f t="shared" si="63"/>
        <v xml:space="preserve"> </v>
      </c>
      <c r="Y24" s="7" t="str">
        <f t="shared" si="64"/>
        <v xml:space="preserve"> </v>
      </c>
    </row>
    <row r="25" spans="1:25" x14ac:dyDescent="0.55000000000000004">
      <c r="A25" s="2">
        <f t="shared" ref="A25:A38" si="65">A24+1</f>
        <v>2</v>
      </c>
      <c r="B25" s="15" t="s">
        <v>75</v>
      </c>
      <c r="C25" s="2">
        <f>HEX2DEC(B25)</f>
        <v>4095</v>
      </c>
      <c r="D25" s="2" t="str">
        <f>DEC2HEX(C25,4)</f>
        <v>0FFF</v>
      </c>
      <c r="E25">
        <f>INT(C25/256)</f>
        <v>15</v>
      </c>
      <c r="F25">
        <f>MOD(C25,256)</f>
        <v>255</v>
      </c>
      <c r="G25" s="2" t="str">
        <f t="shared" si="47"/>
        <v>00001111</v>
      </c>
      <c r="H25" s="2" t="str">
        <f t="shared" si="48"/>
        <v>11111111</v>
      </c>
      <c r="J25" s="6" t="str">
        <f t="shared" si="49"/>
        <v xml:space="preserve"> </v>
      </c>
      <c r="K25" s="2" t="str">
        <f t="shared" si="50"/>
        <v xml:space="preserve"> </v>
      </c>
      <c r="L25" s="2" t="str">
        <f t="shared" si="51"/>
        <v xml:space="preserve"> </v>
      </c>
      <c r="M25" s="2" t="str">
        <f t="shared" si="52"/>
        <v xml:space="preserve"> </v>
      </c>
      <c r="N25" s="2" t="str">
        <f t="shared" si="53"/>
        <v>■</v>
      </c>
      <c r="O25" s="2" t="str">
        <f t="shared" si="54"/>
        <v>■</v>
      </c>
      <c r="P25" s="2" t="str">
        <f t="shared" si="55"/>
        <v>■</v>
      </c>
      <c r="Q25" s="2" t="str">
        <f t="shared" si="56"/>
        <v>■</v>
      </c>
      <c r="R25" s="2" t="str">
        <f t="shared" si="57"/>
        <v>■</v>
      </c>
      <c r="S25" s="2" t="str">
        <f t="shared" si="58"/>
        <v>■</v>
      </c>
      <c r="T25" s="2" t="str">
        <f t="shared" si="59"/>
        <v>■</v>
      </c>
      <c r="U25" s="2" t="str">
        <f t="shared" si="60"/>
        <v>■</v>
      </c>
      <c r="V25" s="2" t="str">
        <f t="shared" si="61"/>
        <v>■</v>
      </c>
      <c r="W25" s="2" t="str">
        <f t="shared" si="62"/>
        <v>■</v>
      </c>
      <c r="X25" s="2" t="str">
        <f t="shared" si="63"/>
        <v>■</v>
      </c>
      <c r="Y25" s="7" t="str">
        <f t="shared" si="64"/>
        <v>■</v>
      </c>
    </row>
    <row r="26" spans="1:25" x14ac:dyDescent="0.55000000000000004">
      <c r="A26" s="2">
        <f t="shared" si="65"/>
        <v>3</v>
      </c>
      <c r="B26" s="15" t="s">
        <v>76</v>
      </c>
      <c r="C26" s="2">
        <f t="shared" ref="C26:C38" si="66">HEX2DEC(B26)</f>
        <v>136</v>
      </c>
      <c r="D26" s="2" t="str">
        <f t="shared" ref="D26:D38" si="67">DEC2HEX(C26,4)</f>
        <v>0088</v>
      </c>
      <c r="E26">
        <f t="shared" ref="E26:E38" si="68">INT(C26/256)</f>
        <v>0</v>
      </c>
      <c r="F26">
        <f t="shared" ref="F26:F38" si="69">MOD(C26,256)</f>
        <v>136</v>
      </c>
      <c r="G26" s="2" t="str">
        <f t="shared" si="47"/>
        <v>00000000</v>
      </c>
      <c r="H26" s="2" t="str">
        <f t="shared" si="48"/>
        <v>10001000</v>
      </c>
      <c r="J26" s="6" t="str">
        <f t="shared" si="49"/>
        <v xml:space="preserve"> </v>
      </c>
      <c r="K26" s="2" t="str">
        <f t="shared" si="50"/>
        <v xml:space="preserve"> </v>
      </c>
      <c r="L26" s="2" t="str">
        <f t="shared" si="51"/>
        <v xml:space="preserve"> </v>
      </c>
      <c r="M26" s="2" t="str">
        <f t="shared" si="52"/>
        <v xml:space="preserve"> </v>
      </c>
      <c r="N26" s="2" t="str">
        <f t="shared" si="53"/>
        <v xml:space="preserve"> </v>
      </c>
      <c r="O26" s="2" t="str">
        <f t="shared" si="54"/>
        <v xml:space="preserve"> </v>
      </c>
      <c r="P26" s="2" t="str">
        <f t="shared" si="55"/>
        <v xml:space="preserve"> </v>
      </c>
      <c r="Q26" s="2" t="str">
        <f t="shared" si="56"/>
        <v xml:space="preserve"> </v>
      </c>
      <c r="R26" s="2" t="str">
        <f t="shared" si="57"/>
        <v>■</v>
      </c>
      <c r="S26" s="2" t="str">
        <f t="shared" si="58"/>
        <v xml:space="preserve"> </v>
      </c>
      <c r="T26" s="2" t="str">
        <f t="shared" si="59"/>
        <v xml:space="preserve"> </v>
      </c>
      <c r="U26" s="2" t="str">
        <f t="shared" si="60"/>
        <v xml:space="preserve"> </v>
      </c>
      <c r="V26" s="2" t="str">
        <f t="shared" si="61"/>
        <v>■</v>
      </c>
      <c r="W26" s="2" t="str">
        <f t="shared" si="62"/>
        <v xml:space="preserve"> </v>
      </c>
      <c r="X26" s="2" t="str">
        <f t="shared" si="63"/>
        <v xml:space="preserve"> </v>
      </c>
      <c r="Y26" s="7" t="str">
        <f t="shared" si="64"/>
        <v xml:space="preserve"> </v>
      </c>
    </row>
    <row r="27" spans="1:25" x14ac:dyDescent="0.55000000000000004">
      <c r="A27" s="2">
        <f t="shared" si="65"/>
        <v>4</v>
      </c>
      <c r="B27" s="15" t="s">
        <v>77</v>
      </c>
      <c r="C27" s="2">
        <f t="shared" si="66"/>
        <v>16384</v>
      </c>
      <c r="D27" s="2" t="str">
        <f t="shared" si="67"/>
        <v>4000</v>
      </c>
      <c r="E27">
        <f t="shared" si="68"/>
        <v>64</v>
      </c>
      <c r="F27">
        <f t="shared" si="69"/>
        <v>0</v>
      </c>
      <c r="G27" s="2" t="str">
        <f t="shared" si="47"/>
        <v>01000000</v>
      </c>
      <c r="H27" s="2" t="str">
        <f t="shared" si="48"/>
        <v>00000000</v>
      </c>
      <c r="J27" s="6" t="str">
        <f t="shared" si="49"/>
        <v xml:space="preserve"> </v>
      </c>
      <c r="K27" s="2" t="str">
        <f t="shared" si="50"/>
        <v>■</v>
      </c>
      <c r="L27" s="2" t="str">
        <f t="shared" si="51"/>
        <v xml:space="preserve"> </v>
      </c>
      <c r="M27" s="2" t="str">
        <f t="shared" si="52"/>
        <v xml:space="preserve"> </v>
      </c>
      <c r="N27" s="2" t="str">
        <f t="shared" si="53"/>
        <v xml:space="preserve"> </v>
      </c>
      <c r="O27" s="2" t="str">
        <f t="shared" si="54"/>
        <v xml:space="preserve"> </v>
      </c>
      <c r="P27" s="2" t="str">
        <f t="shared" si="55"/>
        <v xml:space="preserve"> </v>
      </c>
      <c r="Q27" s="2" t="str">
        <f t="shared" si="56"/>
        <v xml:space="preserve"> </v>
      </c>
      <c r="R27" s="2" t="str">
        <f t="shared" si="57"/>
        <v xml:space="preserve"> </v>
      </c>
      <c r="S27" s="2" t="str">
        <f t="shared" si="58"/>
        <v xml:space="preserve"> </v>
      </c>
      <c r="T27" s="2" t="str">
        <f t="shared" si="59"/>
        <v xml:space="preserve"> </v>
      </c>
      <c r="U27" s="2" t="str">
        <f t="shared" si="60"/>
        <v xml:space="preserve"> </v>
      </c>
      <c r="V27" s="2" t="str">
        <f t="shared" si="61"/>
        <v xml:space="preserve"> </v>
      </c>
      <c r="W27" s="2" t="str">
        <f t="shared" si="62"/>
        <v xml:space="preserve"> </v>
      </c>
      <c r="X27" s="2" t="str">
        <f t="shared" si="63"/>
        <v xml:space="preserve"> </v>
      </c>
      <c r="Y27" s="7" t="str">
        <f t="shared" si="64"/>
        <v xml:space="preserve"> </v>
      </c>
    </row>
    <row r="28" spans="1:25" x14ac:dyDescent="0.55000000000000004">
      <c r="A28" s="2">
        <f t="shared" si="65"/>
        <v>5</v>
      </c>
      <c r="B28" s="15" t="s">
        <v>78</v>
      </c>
      <c r="C28" s="2">
        <f t="shared" si="66"/>
        <v>9214</v>
      </c>
      <c r="D28" s="2" t="str">
        <f t="shared" si="67"/>
        <v>23FE</v>
      </c>
      <c r="E28">
        <f t="shared" si="68"/>
        <v>35</v>
      </c>
      <c r="F28">
        <f t="shared" si="69"/>
        <v>254</v>
      </c>
      <c r="G28" s="2" t="str">
        <f t="shared" si="47"/>
        <v>00100011</v>
      </c>
      <c r="H28" s="2" t="str">
        <f t="shared" si="48"/>
        <v>11111110</v>
      </c>
      <c r="J28" s="6" t="str">
        <f t="shared" si="49"/>
        <v xml:space="preserve"> </v>
      </c>
      <c r="K28" s="2" t="str">
        <f t="shared" si="50"/>
        <v xml:space="preserve"> </v>
      </c>
      <c r="L28" s="2" t="str">
        <f t="shared" si="51"/>
        <v>■</v>
      </c>
      <c r="M28" s="2" t="str">
        <f t="shared" si="52"/>
        <v xml:space="preserve"> </v>
      </c>
      <c r="N28" s="2" t="str">
        <f t="shared" si="53"/>
        <v xml:space="preserve"> </v>
      </c>
      <c r="O28" s="2" t="str">
        <f t="shared" si="54"/>
        <v xml:space="preserve"> </v>
      </c>
      <c r="P28" s="2" t="str">
        <f t="shared" si="55"/>
        <v>■</v>
      </c>
      <c r="Q28" s="2" t="str">
        <f t="shared" si="56"/>
        <v>■</v>
      </c>
      <c r="R28" s="2" t="str">
        <f t="shared" si="57"/>
        <v>■</v>
      </c>
      <c r="S28" s="2" t="str">
        <f t="shared" si="58"/>
        <v>■</v>
      </c>
      <c r="T28" s="2" t="str">
        <f t="shared" si="59"/>
        <v>■</v>
      </c>
      <c r="U28" s="2" t="str">
        <f t="shared" si="60"/>
        <v>■</v>
      </c>
      <c r="V28" s="2" t="str">
        <f t="shared" si="61"/>
        <v>■</v>
      </c>
      <c r="W28" s="2" t="str">
        <f t="shared" si="62"/>
        <v>■</v>
      </c>
      <c r="X28" s="2" t="str">
        <f t="shared" si="63"/>
        <v>■</v>
      </c>
      <c r="Y28" s="7" t="str">
        <f t="shared" si="64"/>
        <v xml:space="preserve"> </v>
      </c>
    </row>
    <row r="29" spans="1:25" x14ac:dyDescent="0.55000000000000004">
      <c r="A29" s="2">
        <f t="shared" si="65"/>
        <v>6</v>
      </c>
      <c r="B29" s="15" t="s">
        <v>79</v>
      </c>
      <c r="C29" s="2">
        <f t="shared" si="66"/>
        <v>8738</v>
      </c>
      <c r="D29" s="2" t="str">
        <f t="shared" si="67"/>
        <v>2222</v>
      </c>
      <c r="E29">
        <f t="shared" si="68"/>
        <v>34</v>
      </c>
      <c r="F29">
        <f t="shared" si="69"/>
        <v>34</v>
      </c>
      <c r="G29" s="2" t="str">
        <f t="shared" si="47"/>
        <v>00100010</v>
      </c>
      <c r="H29" s="2" t="str">
        <f t="shared" si="48"/>
        <v>00100010</v>
      </c>
      <c r="J29" s="6" t="str">
        <f t="shared" si="49"/>
        <v xml:space="preserve"> </v>
      </c>
      <c r="K29" s="2" t="str">
        <f t="shared" si="50"/>
        <v xml:space="preserve"> </v>
      </c>
      <c r="L29" s="2" t="str">
        <f t="shared" si="51"/>
        <v>■</v>
      </c>
      <c r="M29" s="2" t="str">
        <f t="shared" si="52"/>
        <v xml:space="preserve"> </v>
      </c>
      <c r="N29" s="2" t="str">
        <f t="shared" si="53"/>
        <v xml:space="preserve"> </v>
      </c>
      <c r="O29" s="2" t="str">
        <f t="shared" si="54"/>
        <v xml:space="preserve"> </v>
      </c>
      <c r="P29" s="2" t="str">
        <f t="shared" si="55"/>
        <v>■</v>
      </c>
      <c r="Q29" s="2" t="str">
        <f t="shared" si="56"/>
        <v xml:space="preserve"> </v>
      </c>
      <c r="R29" s="2" t="str">
        <f t="shared" si="57"/>
        <v xml:space="preserve"> </v>
      </c>
      <c r="S29" s="2" t="str">
        <f t="shared" si="58"/>
        <v xml:space="preserve"> </v>
      </c>
      <c r="T29" s="2" t="str">
        <f t="shared" si="59"/>
        <v>■</v>
      </c>
      <c r="U29" s="2" t="str">
        <f t="shared" si="60"/>
        <v xml:space="preserve"> </v>
      </c>
      <c r="V29" s="2" t="str">
        <f t="shared" si="61"/>
        <v xml:space="preserve"> </v>
      </c>
      <c r="W29" s="2" t="str">
        <f t="shared" si="62"/>
        <v xml:space="preserve"> </v>
      </c>
      <c r="X29" s="2" t="str">
        <f t="shared" si="63"/>
        <v>■</v>
      </c>
      <c r="Y29" s="7" t="str">
        <f t="shared" si="64"/>
        <v xml:space="preserve"> </v>
      </c>
    </row>
    <row r="30" spans="1:25" x14ac:dyDescent="0.55000000000000004">
      <c r="A30" s="2">
        <f t="shared" si="65"/>
        <v>7</v>
      </c>
      <c r="B30" s="15" t="s">
        <v>80</v>
      </c>
      <c r="C30" s="2">
        <f t="shared" si="66"/>
        <v>546</v>
      </c>
      <c r="D30" s="2" t="str">
        <f t="shared" si="67"/>
        <v>0222</v>
      </c>
      <c r="E30">
        <f t="shared" si="68"/>
        <v>2</v>
      </c>
      <c r="F30">
        <f t="shared" si="69"/>
        <v>34</v>
      </c>
      <c r="G30" s="2" t="str">
        <f t="shared" si="47"/>
        <v>00000010</v>
      </c>
      <c r="H30" s="2" t="str">
        <f t="shared" si="48"/>
        <v>00100010</v>
      </c>
      <c r="J30" s="6" t="str">
        <f t="shared" si="49"/>
        <v xml:space="preserve"> </v>
      </c>
      <c r="K30" s="2" t="str">
        <f t="shared" si="50"/>
        <v xml:space="preserve"> </v>
      </c>
      <c r="L30" s="2" t="str">
        <f t="shared" si="51"/>
        <v xml:space="preserve"> </v>
      </c>
      <c r="M30" s="2" t="str">
        <f t="shared" si="52"/>
        <v xml:space="preserve"> </v>
      </c>
      <c r="N30" s="2" t="str">
        <f t="shared" si="53"/>
        <v xml:space="preserve"> </v>
      </c>
      <c r="O30" s="2" t="str">
        <f t="shared" si="54"/>
        <v xml:space="preserve"> </v>
      </c>
      <c r="P30" s="2" t="str">
        <f t="shared" si="55"/>
        <v>■</v>
      </c>
      <c r="Q30" s="2" t="str">
        <f t="shared" si="56"/>
        <v xml:space="preserve"> </v>
      </c>
      <c r="R30" s="2" t="str">
        <f t="shared" si="57"/>
        <v xml:space="preserve"> </v>
      </c>
      <c r="S30" s="2" t="str">
        <f t="shared" si="58"/>
        <v xml:space="preserve"> </v>
      </c>
      <c r="T30" s="2" t="str">
        <f t="shared" si="59"/>
        <v>■</v>
      </c>
      <c r="U30" s="2" t="str">
        <f t="shared" si="60"/>
        <v xml:space="preserve"> </v>
      </c>
      <c r="V30" s="2" t="str">
        <f t="shared" si="61"/>
        <v xml:space="preserve"> </v>
      </c>
      <c r="W30" s="2" t="str">
        <f t="shared" si="62"/>
        <v xml:space="preserve"> </v>
      </c>
      <c r="X30" s="2" t="str">
        <f t="shared" si="63"/>
        <v>■</v>
      </c>
      <c r="Y30" s="7" t="str">
        <f t="shared" si="64"/>
        <v xml:space="preserve"> </v>
      </c>
    </row>
    <row r="31" spans="1:25" x14ac:dyDescent="0.55000000000000004">
      <c r="A31" s="2">
        <f t="shared" si="65"/>
        <v>8</v>
      </c>
      <c r="B31" s="15" t="s">
        <v>81</v>
      </c>
      <c r="C31" s="2">
        <f t="shared" si="66"/>
        <v>3070</v>
      </c>
      <c r="D31" s="2" t="str">
        <f t="shared" si="67"/>
        <v>0BFE</v>
      </c>
      <c r="E31">
        <f t="shared" si="68"/>
        <v>11</v>
      </c>
      <c r="F31">
        <f t="shared" si="69"/>
        <v>254</v>
      </c>
      <c r="G31" s="2" t="str">
        <f t="shared" si="47"/>
        <v>00001011</v>
      </c>
      <c r="H31" s="2" t="str">
        <f t="shared" si="48"/>
        <v>11111110</v>
      </c>
      <c r="J31" s="6" t="str">
        <f t="shared" si="49"/>
        <v xml:space="preserve"> </v>
      </c>
      <c r="K31" s="2" t="str">
        <f t="shared" si="50"/>
        <v xml:space="preserve"> </v>
      </c>
      <c r="L31" s="2" t="str">
        <f t="shared" si="51"/>
        <v xml:space="preserve"> </v>
      </c>
      <c r="M31" s="2" t="str">
        <f t="shared" si="52"/>
        <v xml:space="preserve"> </v>
      </c>
      <c r="N31" s="2" t="str">
        <f t="shared" si="53"/>
        <v>■</v>
      </c>
      <c r="O31" s="2" t="str">
        <f t="shared" si="54"/>
        <v xml:space="preserve"> </v>
      </c>
      <c r="P31" s="2" t="str">
        <f t="shared" si="55"/>
        <v>■</v>
      </c>
      <c r="Q31" s="2" t="str">
        <f t="shared" si="56"/>
        <v>■</v>
      </c>
      <c r="R31" s="2" t="str">
        <f t="shared" si="57"/>
        <v>■</v>
      </c>
      <c r="S31" s="2" t="str">
        <f t="shared" si="58"/>
        <v>■</v>
      </c>
      <c r="T31" s="2" t="str">
        <f t="shared" si="59"/>
        <v>■</v>
      </c>
      <c r="U31" s="2" t="str">
        <f t="shared" si="60"/>
        <v>■</v>
      </c>
      <c r="V31" s="2" t="str">
        <f t="shared" si="61"/>
        <v>■</v>
      </c>
      <c r="W31" s="2" t="str">
        <f t="shared" si="62"/>
        <v>■</v>
      </c>
      <c r="X31" s="2" t="str">
        <f t="shared" si="63"/>
        <v>■</v>
      </c>
      <c r="Y31" s="7" t="str">
        <f t="shared" si="64"/>
        <v xml:space="preserve"> </v>
      </c>
    </row>
    <row r="32" spans="1:25" x14ac:dyDescent="0.55000000000000004">
      <c r="A32" s="2">
        <f t="shared" si="65"/>
        <v>9</v>
      </c>
      <c r="B32" s="15" t="s">
        <v>82</v>
      </c>
      <c r="C32" s="2">
        <f t="shared" si="66"/>
        <v>2080</v>
      </c>
      <c r="D32" s="2" t="str">
        <f t="shared" si="67"/>
        <v>0820</v>
      </c>
      <c r="E32">
        <f t="shared" si="68"/>
        <v>8</v>
      </c>
      <c r="F32">
        <f t="shared" si="69"/>
        <v>32</v>
      </c>
      <c r="G32" s="2" t="str">
        <f t="shared" si="47"/>
        <v>00001000</v>
      </c>
      <c r="H32" s="2" t="str">
        <f t="shared" si="48"/>
        <v>00100000</v>
      </c>
      <c r="J32" s="6" t="str">
        <f t="shared" si="49"/>
        <v xml:space="preserve"> </v>
      </c>
      <c r="K32" s="2" t="str">
        <f t="shared" si="50"/>
        <v xml:space="preserve"> </v>
      </c>
      <c r="L32" s="2" t="str">
        <f t="shared" si="51"/>
        <v xml:space="preserve"> </v>
      </c>
      <c r="M32" s="2" t="str">
        <f t="shared" si="52"/>
        <v xml:space="preserve"> </v>
      </c>
      <c r="N32" s="2" t="str">
        <f t="shared" si="53"/>
        <v>■</v>
      </c>
      <c r="O32" s="2" t="str">
        <f t="shared" si="54"/>
        <v xml:space="preserve"> </v>
      </c>
      <c r="P32" s="2" t="str">
        <f t="shared" si="55"/>
        <v xml:space="preserve"> </v>
      </c>
      <c r="Q32" s="2" t="str">
        <f t="shared" si="56"/>
        <v xml:space="preserve"> </v>
      </c>
      <c r="R32" s="2" t="str">
        <f t="shared" si="57"/>
        <v xml:space="preserve"> </v>
      </c>
      <c r="S32" s="2" t="str">
        <f t="shared" si="58"/>
        <v xml:space="preserve"> </v>
      </c>
      <c r="T32" s="2" t="str">
        <f t="shared" si="59"/>
        <v>■</v>
      </c>
      <c r="U32" s="2" t="str">
        <f t="shared" si="60"/>
        <v xml:space="preserve"> </v>
      </c>
      <c r="V32" s="2" t="str">
        <f t="shared" si="61"/>
        <v xml:space="preserve"> </v>
      </c>
      <c r="W32" s="2" t="str">
        <f t="shared" si="62"/>
        <v xml:space="preserve"> </v>
      </c>
      <c r="X32" s="2" t="str">
        <f t="shared" si="63"/>
        <v xml:space="preserve"> </v>
      </c>
      <c r="Y32" s="7" t="str">
        <f t="shared" si="64"/>
        <v xml:space="preserve"> </v>
      </c>
    </row>
    <row r="33" spans="1:25" x14ac:dyDescent="0.55000000000000004">
      <c r="A33" s="2">
        <f t="shared" si="65"/>
        <v>10</v>
      </c>
      <c r="B33" s="15" t="s">
        <v>83</v>
      </c>
      <c r="C33" s="2">
        <f t="shared" si="66"/>
        <v>5116</v>
      </c>
      <c r="D33" s="2" t="str">
        <f t="shared" si="67"/>
        <v>13FC</v>
      </c>
      <c r="E33">
        <f t="shared" si="68"/>
        <v>19</v>
      </c>
      <c r="F33">
        <f t="shared" si="69"/>
        <v>252</v>
      </c>
      <c r="G33" s="2" t="str">
        <f t="shared" si="47"/>
        <v>00010011</v>
      </c>
      <c r="H33" s="2" t="str">
        <f t="shared" si="48"/>
        <v>11111100</v>
      </c>
      <c r="J33" s="6" t="str">
        <f t="shared" si="49"/>
        <v xml:space="preserve"> </v>
      </c>
      <c r="K33" s="2" t="str">
        <f t="shared" si="50"/>
        <v xml:space="preserve"> </v>
      </c>
      <c r="L33" s="2" t="str">
        <f t="shared" si="51"/>
        <v xml:space="preserve"> </v>
      </c>
      <c r="M33" s="2" t="str">
        <f t="shared" si="52"/>
        <v>■</v>
      </c>
      <c r="N33" s="2" t="str">
        <f t="shared" si="53"/>
        <v xml:space="preserve"> </v>
      </c>
      <c r="O33" s="2" t="str">
        <f t="shared" si="54"/>
        <v xml:space="preserve"> </v>
      </c>
      <c r="P33" s="2" t="str">
        <f t="shared" si="55"/>
        <v>■</v>
      </c>
      <c r="Q33" s="2" t="str">
        <f t="shared" si="56"/>
        <v>■</v>
      </c>
      <c r="R33" s="2" t="str">
        <f t="shared" si="57"/>
        <v>■</v>
      </c>
      <c r="S33" s="2" t="str">
        <f t="shared" si="58"/>
        <v>■</v>
      </c>
      <c r="T33" s="2" t="str">
        <f t="shared" si="59"/>
        <v>■</v>
      </c>
      <c r="U33" s="2" t="str">
        <f t="shared" si="60"/>
        <v>■</v>
      </c>
      <c r="V33" s="2" t="str">
        <f t="shared" si="61"/>
        <v>■</v>
      </c>
      <c r="W33" s="2" t="str">
        <f t="shared" si="62"/>
        <v>■</v>
      </c>
      <c r="X33" s="2" t="str">
        <f t="shared" si="63"/>
        <v xml:space="preserve"> </v>
      </c>
      <c r="Y33" s="7" t="str">
        <f t="shared" si="64"/>
        <v xml:space="preserve"> </v>
      </c>
    </row>
    <row r="34" spans="1:25" x14ac:dyDescent="0.55000000000000004">
      <c r="A34" s="2">
        <f t="shared" si="65"/>
        <v>11</v>
      </c>
      <c r="B34" s="15" t="s">
        <v>84</v>
      </c>
      <c r="C34" s="2">
        <f t="shared" si="66"/>
        <v>4128</v>
      </c>
      <c r="D34" s="2" t="str">
        <f t="shared" si="67"/>
        <v>1020</v>
      </c>
      <c r="E34">
        <f t="shared" si="68"/>
        <v>16</v>
      </c>
      <c r="F34">
        <f t="shared" si="69"/>
        <v>32</v>
      </c>
      <c r="G34" s="2" t="str">
        <f t="shared" si="47"/>
        <v>00010000</v>
      </c>
      <c r="H34" s="2" t="str">
        <f t="shared" si="48"/>
        <v>00100000</v>
      </c>
      <c r="J34" s="6" t="str">
        <f t="shared" si="49"/>
        <v xml:space="preserve"> </v>
      </c>
      <c r="K34" s="2" t="str">
        <f t="shared" si="50"/>
        <v xml:space="preserve"> </v>
      </c>
      <c r="L34" s="2" t="str">
        <f t="shared" si="51"/>
        <v xml:space="preserve"> </v>
      </c>
      <c r="M34" s="2" t="str">
        <f t="shared" si="52"/>
        <v>■</v>
      </c>
      <c r="N34" s="2" t="str">
        <f t="shared" si="53"/>
        <v xml:space="preserve"> </v>
      </c>
      <c r="O34" s="2" t="str">
        <f t="shared" si="54"/>
        <v xml:space="preserve"> </v>
      </c>
      <c r="P34" s="2" t="str">
        <f t="shared" si="55"/>
        <v xml:space="preserve"> </v>
      </c>
      <c r="Q34" s="2" t="str">
        <f t="shared" si="56"/>
        <v xml:space="preserve"> </v>
      </c>
      <c r="R34" s="2" t="str">
        <f t="shared" si="57"/>
        <v xml:space="preserve"> </v>
      </c>
      <c r="S34" s="2" t="str">
        <f t="shared" si="58"/>
        <v xml:space="preserve"> </v>
      </c>
      <c r="T34" s="2" t="str">
        <f t="shared" si="59"/>
        <v>■</v>
      </c>
      <c r="U34" s="2" t="str">
        <f t="shared" si="60"/>
        <v xml:space="preserve"> </v>
      </c>
      <c r="V34" s="2" t="str">
        <f t="shared" si="61"/>
        <v xml:space="preserve"> </v>
      </c>
      <c r="W34" s="2" t="str">
        <f t="shared" si="62"/>
        <v xml:space="preserve"> </v>
      </c>
      <c r="X34" s="2" t="str">
        <f t="shared" si="63"/>
        <v xml:space="preserve"> </v>
      </c>
      <c r="Y34" s="7" t="str">
        <f t="shared" si="64"/>
        <v xml:space="preserve"> </v>
      </c>
    </row>
    <row r="35" spans="1:25" x14ac:dyDescent="0.55000000000000004">
      <c r="A35" s="2">
        <f t="shared" si="65"/>
        <v>12</v>
      </c>
      <c r="B35" s="15" t="s">
        <v>85</v>
      </c>
      <c r="C35" s="2">
        <f t="shared" si="66"/>
        <v>10239</v>
      </c>
      <c r="D35" s="2" t="str">
        <f t="shared" si="67"/>
        <v>27FF</v>
      </c>
      <c r="E35">
        <f t="shared" si="68"/>
        <v>39</v>
      </c>
      <c r="F35">
        <f t="shared" si="69"/>
        <v>255</v>
      </c>
      <c r="G35" s="2" t="str">
        <f t="shared" si="47"/>
        <v>00100111</v>
      </c>
      <c r="H35" s="2" t="str">
        <f t="shared" si="48"/>
        <v>11111111</v>
      </c>
      <c r="J35" s="6" t="str">
        <f t="shared" si="49"/>
        <v xml:space="preserve"> </v>
      </c>
      <c r="K35" s="2" t="str">
        <f t="shared" si="50"/>
        <v xml:space="preserve"> </v>
      </c>
      <c r="L35" s="2" t="str">
        <f t="shared" si="51"/>
        <v>■</v>
      </c>
      <c r="M35" s="2" t="str">
        <f t="shared" si="52"/>
        <v xml:space="preserve"> </v>
      </c>
      <c r="N35" s="2" t="str">
        <f t="shared" si="53"/>
        <v xml:space="preserve"> </v>
      </c>
      <c r="O35" s="2" t="str">
        <f t="shared" si="54"/>
        <v>■</v>
      </c>
      <c r="P35" s="2" t="str">
        <f t="shared" si="55"/>
        <v>■</v>
      </c>
      <c r="Q35" s="2" t="str">
        <f t="shared" si="56"/>
        <v>■</v>
      </c>
      <c r="R35" s="2" t="str">
        <f t="shared" si="57"/>
        <v>■</v>
      </c>
      <c r="S35" s="2" t="str">
        <f t="shared" si="58"/>
        <v>■</v>
      </c>
      <c r="T35" s="2" t="str">
        <f t="shared" si="59"/>
        <v>■</v>
      </c>
      <c r="U35" s="2" t="str">
        <f t="shared" si="60"/>
        <v>■</v>
      </c>
      <c r="V35" s="2" t="str">
        <f t="shared" si="61"/>
        <v>■</v>
      </c>
      <c r="W35" s="2" t="str">
        <f t="shared" si="62"/>
        <v>■</v>
      </c>
      <c r="X35" s="2" t="str">
        <f t="shared" si="63"/>
        <v>■</v>
      </c>
      <c r="Y35" s="7" t="str">
        <f t="shared" si="64"/>
        <v>■</v>
      </c>
    </row>
    <row r="36" spans="1:25" x14ac:dyDescent="0.55000000000000004">
      <c r="A36" s="2">
        <f t="shared" si="65"/>
        <v>13</v>
      </c>
      <c r="B36" s="15" t="s">
        <v>86</v>
      </c>
      <c r="C36" s="2">
        <f t="shared" si="66"/>
        <v>8272</v>
      </c>
      <c r="D36" s="2" t="str">
        <f t="shared" si="67"/>
        <v>2050</v>
      </c>
      <c r="E36">
        <f t="shared" si="68"/>
        <v>32</v>
      </c>
      <c r="F36">
        <f t="shared" si="69"/>
        <v>80</v>
      </c>
      <c r="G36" s="2" t="str">
        <f t="shared" si="47"/>
        <v>00100000</v>
      </c>
      <c r="H36" s="2" t="str">
        <f t="shared" si="48"/>
        <v>01010000</v>
      </c>
      <c r="J36" s="6" t="str">
        <f t="shared" si="49"/>
        <v xml:space="preserve"> </v>
      </c>
      <c r="K36" s="2" t="str">
        <f t="shared" si="50"/>
        <v xml:space="preserve"> </v>
      </c>
      <c r="L36" s="2" t="str">
        <f t="shared" si="51"/>
        <v>■</v>
      </c>
      <c r="M36" s="2" t="str">
        <f t="shared" si="52"/>
        <v xml:space="preserve"> </v>
      </c>
      <c r="N36" s="2" t="str">
        <f t="shared" si="53"/>
        <v xml:space="preserve"> </v>
      </c>
      <c r="O36" s="2" t="str">
        <f t="shared" si="54"/>
        <v xml:space="preserve"> </v>
      </c>
      <c r="P36" s="2" t="str">
        <f t="shared" si="55"/>
        <v xml:space="preserve"> </v>
      </c>
      <c r="Q36" s="2" t="str">
        <f t="shared" si="56"/>
        <v xml:space="preserve"> </v>
      </c>
      <c r="R36" s="2" t="str">
        <f t="shared" si="57"/>
        <v xml:space="preserve"> </v>
      </c>
      <c r="S36" s="2" t="str">
        <f t="shared" si="58"/>
        <v>■</v>
      </c>
      <c r="T36" s="2" t="str">
        <f t="shared" si="59"/>
        <v xml:space="preserve"> </v>
      </c>
      <c r="U36" s="2" t="str">
        <f t="shared" si="60"/>
        <v>■</v>
      </c>
      <c r="V36" s="2" t="str">
        <f t="shared" si="61"/>
        <v xml:space="preserve"> </v>
      </c>
      <c r="W36" s="2" t="str">
        <f t="shared" si="62"/>
        <v xml:space="preserve"> </v>
      </c>
      <c r="X36" s="2" t="str">
        <f t="shared" si="63"/>
        <v xml:space="preserve"> </v>
      </c>
      <c r="Y36" s="7" t="str">
        <f t="shared" si="64"/>
        <v xml:space="preserve"> </v>
      </c>
    </row>
    <row r="37" spans="1:25" x14ac:dyDescent="0.55000000000000004">
      <c r="A37" s="2">
        <f t="shared" si="65"/>
        <v>14</v>
      </c>
      <c r="B37" s="15" t="s">
        <v>87</v>
      </c>
      <c r="C37" s="2">
        <f t="shared" si="66"/>
        <v>16780</v>
      </c>
      <c r="D37" s="2" t="str">
        <f t="shared" si="67"/>
        <v>418C</v>
      </c>
      <c r="E37">
        <f t="shared" si="68"/>
        <v>65</v>
      </c>
      <c r="F37">
        <f t="shared" si="69"/>
        <v>140</v>
      </c>
      <c r="G37" s="2" t="str">
        <f t="shared" si="47"/>
        <v>01000001</v>
      </c>
      <c r="H37" s="2" t="str">
        <f t="shared" si="48"/>
        <v>10001100</v>
      </c>
      <c r="J37" s="6" t="str">
        <f t="shared" si="49"/>
        <v xml:space="preserve"> </v>
      </c>
      <c r="K37" s="2" t="str">
        <f t="shared" si="50"/>
        <v>■</v>
      </c>
      <c r="L37" s="2" t="str">
        <f t="shared" si="51"/>
        <v xml:space="preserve"> </v>
      </c>
      <c r="M37" s="2" t="str">
        <f t="shared" si="52"/>
        <v xml:space="preserve"> </v>
      </c>
      <c r="N37" s="2" t="str">
        <f t="shared" si="53"/>
        <v xml:space="preserve"> </v>
      </c>
      <c r="O37" s="2" t="str">
        <f t="shared" si="54"/>
        <v xml:space="preserve"> </v>
      </c>
      <c r="P37" s="2" t="str">
        <f t="shared" si="55"/>
        <v xml:space="preserve"> </v>
      </c>
      <c r="Q37" s="2" t="str">
        <f t="shared" si="56"/>
        <v>■</v>
      </c>
      <c r="R37" s="2" t="str">
        <f t="shared" si="57"/>
        <v>■</v>
      </c>
      <c r="S37" s="2" t="str">
        <f t="shared" si="58"/>
        <v xml:space="preserve"> </v>
      </c>
      <c r="T37" s="2" t="str">
        <f t="shared" si="59"/>
        <v xml:space="preserve"> </v>
      </c>
      <c r="U37" s="2" t="str">
        <f t="shared" si="60"/>
        <v xml:space="preserve"> </v>
      </c>
      <c r="V37" s="2" t="str">
        <f t="shared" si="61"/>
        <v>■</v>
      </c>
      <c r="W37" s="2" t="str">
        <f t="shared" si="62"/>
        <v>■</v>
      </c>
      <c r="X37" s="2" t="str">
        <f t="shared" si="63"/>
        <v xml:space="preserve"> </v>
      </c>
      <c r="Y37" s="7" t="str">
        <f t="shared" si="64"/>
        <v xml:space="preserve"> </v>
      </c>
    </row>
    <row r="38" spans="1:25" ht="18.5" thickBot="1" x14ac:dyDescent="0.6">
      <c r="A38" s="2">
        <f t="shared" si="65"/>
        <v>15</v>
      </c>
      <c r="B38" s="15" t="s">
        <v>88</v>
      </c>
      <c r="C38" s="2">
        <f t="shared" si="66"/>
        <v>17923</v>
      </c>
      <c r="D38" s="2" t="str">
        <f t="shared" si="67"/>
        <v>4603</v>
      </c>
      <c r="E38">
        <f t="shared" si="68"/>
        <v>70</v>
      </c>
      <c r="F38">
        <f t="shared" si="69"/>
        <v>3</v>
      </c>
      <c r="G38" s="2" t="str">
        <f t="shared" si="47"/>
        <v>01000110</v>
      </c>
      <c r="H38" s="2" t="str">
        <f t="shared" si="48"/>
        <v>00000011</v>
      </c>
      <c r="J38" s="8" t="str">
        <f t="shared" si="49"/>
        <v xml:space="preserve"> </v>
      </c>
      <c r="K38" s="9" t="str">
        <f t="shared" si="50"/>
        <v>■</v>
      </c>
      <c r="L38" s="9" t="str">
        <f t="shared" si="51"/>
        <v xml:space="preserve"> </v>
      </c>
      <c r="M38" s="9" t="str">
        <f t="shared" si="52"/>
        <v xml:space="preserve"> </v>
      </c>
      <c r="N38" s="9" t="str">
        <f t="shared" si="53"/>
        <v xml:space="preserve"> </v>
      </c>
      <c r="O38" s="9" t="str">
        <f t="shared" si="54"/>
        <v>■</v>
      </c>
      <c r="P38" s="9" t="str">
        <f t="shared" si="55"/>
        <v>■</v>
      </c>
      <c r="Q38" s="9" t="str">
        <f t="shared" si="56"/>
        <v xml:space="preserve"> </v>
      </c>
      <c r="R38" s="9" t="str">
        <f t="shared" si="57"/>
        <v xml:space="preserve"> </v>
      </c>
      <c r="S38" s="9" t="str">
        <f t="shared" si="58"/>
        <v xml:space="preserve"> </v>
      </c>
      <c r="T38" s="9" t="str">
        <f t="shared" si="59"/>
        <v xml:space="preserve"> </v>
      </c>
      <c r="U38" s="9" t="str">
        <f t="shared" si="60"/>
        <v xml:space="preserve"> </v>
      </c>
      <c r="V38" s="9" t="str">
        <f t="shared" si="61"/>
        <v xml:space="preserve"> </v>
      </c>
      <c r="W38" s="9" t="str">
        <f t="shared" si="62"/>
        <v xml:space="preserve"> </v>
      </c>
      <c r="X38" s="9" t="str">
        <f t="shared" si="63"/>
        <v>■</v>
      </c>
      <c r="Y38" s="10" t="str">
        <f t="shared" si="64"/>
        <v>■</v>
      </c>
    </row>
    <row r="39" spans="1:25" x14ac:dyDescent="0.55000000000000004">
      <c r="B39" s="1" t="s">
        <v>36</v>
      </c>
      <c r="C39" s="2" t="str">
        <f>DEC2HEX(C40,4)</f>
        <v>3441</v>
      </c>
      <c r="E39" s="16" t="str">
        <f>CHAR(C40)</f>
        <v>漢</v>
      </c>
      <c r="J39" s="2" t="str">
        <f t="shared" ref="J39:O39" si="70">DEC2HEX(IF(J23=" ",0,1)+IF(J24=" ",0,2)+IF(J25=" ",0,4)+IF(J26=" ",0,8)+IF(J27=" ",0,16)+IF(J28=" ",0,32)+IF(J29=" ",0,64)+IF(J30=" ",0,128),2)</f>
        <v>00</v>
      </c>
      <c r="K39" s="2" t="str">
        <f t="shared" si="70"/>
        <v>10</v>
      </c>
      <c r="L39" s="2" t="str">
        <f t="shared" si="70"/>
        <v>60</v>
      </c>
      <c r="M39" s="2" t="str">
        <f t="shared" si="70"/>
        <v>01</v>
      </c>
      <c r="N39" s="2" t="str">
        <f t="shared" si="70"/>
        <v>06</v>
      </c>
      <c r="O39" s="2" t="str">
        <f t="shared" si="70"/>
        <v>04</v>
      </c>
      <c r="P39" s="2" t="str">
        <f>DEC2HEX(IF(P23=" ",0,1)+IF(P24=" ",0,2)+IF(P25=" ",0,4)+IF(P26=" ",0,8)+IF(P27=" ",0,16)+IF(P28=" ",0,32)+IF(P29=" ",0,64)+IF(P30=" ",0,128),2)</f>
        <v>E4</v>
      </c>
      <c r="Q39" s="2" t="str">
        <f t="shared" ref="Q39:Y39" si="71">DEC2HEX(IF(Q23=" ",0,1)+IF(Q24=" ",0,2)+IF(Q25=" ",0,4)+IF(Q26=" ",0,8)+IF(Q27=" ",0,16)+IF(Q28=" ",0,32)+IF(Q29=" ",0,64)+IF(Q30=" ",0,128),2)</f>
        <v>24</v>
      </c>
      <c r="R39" s="2" t="str">
        <f t="shared" si="71"/>
        <v>2F</v>
      </c>
      <c r="S39" s="2" t="str">
        <f t="shared" si="71"/>
        <v>24</v>
      </c>
      <c r="T39" s="2" t="str">
        <f t="shared" si="71"/>
        <v>E4</v>
      </c>
      <c r="U39" s="2" t="str">
        <f t="shared" si="71"/>
        <v>24</v>
      </c>
      <c r="V39" s="2" t="str">
        <f t="shared" si="71"/>
        <v>2F</v>
      </c>
      <c r="W39" s="2" t="str">
        <f t="shared" si="71"/>
        <v>24</v>
      </c>
      <c r="X39" s="2" t="str">
        <f t="shared" si="71"/>
        <v>E4</v>
      </c>
      <c r="Y39" s="2" t="str">
        <f t="shared" si="71"/>
        <v>04</v>
      </c>
    </row>
    <row r="40" spans="1:25" x14ac:dyDescent="0.55000000000000004">
      <c r="B40" s="13" t="s">
        <v>65</v>
      </c>
      <c r="C40" s="14">
        <f>CODE(B40)</f>
        <v>13377</v>
      </c>
      <c r="E40" s="17"/>
      <c r="J40" s="2" t="str">
        <f t="shared" ref="J40:O40" si="72">DEC2HEX(IF(J31=" ",0,1)+IF(J32=" ",0,2)+IF(J33=" ",0,4)+IF(J34=" ",0,8)+IF(J35=" ",0,16)+IF(J36=" ",0,32)+IF(J37=" ",0,64)+IF(J38=" ",0,128),2)</f>
        <v>00</v>
      </c>
      <c r="K40" s="2" t="str">
        <f t="shared" si="72"/>
        <v>C0</v>
      </c>
      <c r="L40" s="2" t="str">
        <f t="shared" si="72"/>
        <v>30</v>
      </c>
      <c r="M40" s="2" t="str">
        <f t="shared" si="72"/>
        <v>0C</v>
      </c>
      <c r="N40" s="2" t="str">
        <f t="shared" si="72"/>
        <v>03</v>
      </c>
      <c r="O40" s="2" t="str">
        <f t="shared" si="72"/>
        <v>90</v>
      </c>
      <c r="P40" s="2" t="str">
        <f>DEC2HEX(IF(P31=" ",0,1)+IF(P32=" ",0,2)+IF(P33=" ",0,4)+IF(P34=" ",0,8)+IF(P35=" ",0,16)+IF(P36=" ",0,32)+IF(P37=" ",0,64)+IF(P38=" ",0,128),2)</f>
        <v>95</v>
      </c>
      <c r="Q40" s="2" t="str">
        <f t="shared" ref="Q40:Y40" si="73">DEC2HEX(IF(Q31=" ",0,1)+IF(Q32=" ",0,2)+IF(Q33=" ",0,4)+IF(Q34=" ",0,8)+IF(Q35=" ",0,16)+IF(Q36=" ",0,32)+IF(Q37=" ",0,64)+IF(Q38=" ",0,128),2)</f>
        <v>55</v>
      </c>
      <c r="R40" s="2" t="str">
        <f t="shared" si="73"/>
        <v>55</v>
      </c>
      <c r="S40" s="2" t="str">
        <f t="shared" si="73"/>
        <v>35</v>
      </c>
      <c r="T40" s="2" t="str">
        <f t="shared" si="73"/>
        <v>1F</v>
      </c>
      <c r="U40" s="2" t="str">
        <f t="shared" si="73"/>
        <v>35</v>
      </c>
      <c r="V40" s="2" t="str">
        <f t="shared" si="73"/>
        <v>55</v>
      </c>
      <c r="W40" s="2" t="str">
        <f t="shared" si="73"/>
        <v>55</v>
      </c>
      <c r="X40" s="2" t="str">
        <f t="shared" si="73"/>
        <v>91</v>
      </c>
      <c r="Y40" s="2" t="str">
        <f t="shared" si="73"/>
        <v>90</v>
      </c>
    </row>
    <row r="42" spans="1:25" s="2" customFormat="1" ht="18.5" thickBot="1" x14ac:dyDescent="0.6">
      <c r="B42" s="1" t="s">
        <v>0</v>
      </c>
      <c r="C42" s="2" t="s">
        <v>4</v>
      </c>
      <c r="D42" s="2" t="s">
        <v>2</v>
      </c>
      <c r="E42" s="2" t="s">
        <v>3</v>
      </c>
      <c r="F42" s="2" t="s">
        <v>20</v>
      </c>
      <c r="G42" s="2" t="s">
        <v>18</v>
      </c>
      <c r="H42" s="2" t="s">
        <v>19</v>
      </c>
      <c r="J42" s="2">
        <v>0</v>
      </c>
      <c r="K42" s="2">
        <f>J42+1</f>
        <v>1</v>
      </c>
      <c r="L42" s="2">
        <f t="shared" ref="L42" si="74">K42+1</f>
        <v>2</v>
      </c>
      <c r="M42" s="2">
        <f t="shared" ref="M42" si="75">L42+1</f>
        <v>3</v>
      </c>
      <c r="N42" s="2">
        <f t="shared" ref="N42" si="76">M42+1</f>
        <v>4</v>
      </c>
      <c r="O42" s="2">
        <f t="shared" ref="O42" si="77">N42+1</f>
        <v>5</v>
      </c>
      <c r="P42" s="2">
        <f t="shared" ref="P42" si="78">O42+1</f>
        <v>6</v>
      </c>
      <c r="Q42" s="2">
        <f t="shared" ref="Q42" si="79">P42+1</f>
        <v>7</v>
      </c>
      <c r="R42" s="2">
        <f t="shared" ref="R42" si="80">Q42+1</f>
        <v>8</v>
      </c>
      <c r="S42" s="2">
        <f t="shared" ref="S42" si="81">R42+1</f>
        <v>9</v>
      </c>
      <c r="T42" s="2">
        <f t="shared" ref="T42" si="82">S42+1</f>
        <v>10</v>
      </c>
      <c r="U42" s="2">
        <f t="shared" ref="U42" si="83">T42+1</f>
        <v>11</v>
      </c>
      <c r="V42" s="2">
        <f t="shared" ref="V42" si="84">U42+1</f>
        <v>12</v>
      </c>
      <c r="W42" s="2">
        <f t="shared" ref="W42" si="85">V42+1</f>
        <v>13</v>
      </c>
      <c r="X42" s="2">
        <f t="shared" ref="X42" si="86">W42+1</f>
        <v>14</v>
      </c>
      <c r="Y42" s="2">
        <f t="shared" ref="Y42" si="87">X42+1</f>
        <v>15</v>
      </c>
    </row>
    <row r="43" spans="1:25" x14ac:dyDescent="0.55000000000000004">
      <c r="A43" s="2">
        <v>0</v>
      </c>
      <c r="B43" s="15" t="s">
        <v>34</v>
      </c>
      <c r="C43" s="2">
        <f>HEX2DEC(B43)</f>
        <v>128</v>
      </c>
      <c r="D43" s="2" t="str">
        <f>DEC2HEX(C43,4)</f>
        <v>0080</v>
      </c>
      <c r="E43">
        <f>INT(C43/256)</f>
        <v>0</v>
      </c>
      <c r="F43">
        <f>MOD(C43,256)</f>
        <v>128</v>
      </c>
      <c r="G43" s="2" t="str">
        <f t="shared" ref="G43:G58" si="88">DEC2BIN(E43,8)</f>
        <v>00000000</v>
      </c>
      <c r="H43" s="2" t="str">
        <f t="shared" ref="H43:H58" si="89">DEC2BIN(F43,8)</f>
        <v>10000000</v>
      </c>
      <c r="J43" s="3" t="str">
        <f t="shared" ref="J43:J58" si="90">IF(_xlfn.BITAND($E43,128),"■"," ")</f>
        <v xml:space="preserve"> </v>
      </c>
      <c r="K43" s="4" t="str">
        <f t="shared" ref="K43:K58" si="91">IF(_xlfn.BITAND($E43,64),"■"," ")</f>
        <v xml:space="preserve"> </v>
      </c>
      <c r="L43" s="4" t="str">
        <f t="shared" ref="L43:L58" si="92">IF(_xlfn.BITAND($E43,32),"■"," ")</f>
        <v xml:space="preserve"> </v>
      </c>
      <c r="M43" s="4" t="str">
        <f t="shared" ref="M43:M58" si="93">IF(_xlfn.BITAND($E43,16),"■"," ")</f>
        <v xml:space="preserve"> </v>
      </c>
      <c r="N43" s="4" t="str">
        <f t="shared" ref="N43:N58" si="94">IF(_xlfn.BITAND($E43,8),"■"," ")</f>
        <v xml:space="preserve"> </v>
      </c>
      <c r="O43" s="4" t="str">
        <f t="shared" ref="O43:O58" si="95">IF(_xlfn.BITAND($E43,4),"■"," ")</f>
        <v xml:space="preserve"> </v>
      </c>
      <c r="P43" s="4" t="str">
        <f t="shared" ref="P43:P58" si="96">IF(_xlfn.BITAND($E43,2),"■"," ")</f>
        <v xml:space="preserve"> </v>
      </c>
      <c r="Q43" s="4" t="str">
        <f t="shared" ref="Q43:Q58" si="97">IF(_xlfn.BITAND($E43,1),"■"," ")</f>
        <v xml:space="preserve"> </v>
      </c>
      <c r="R43" s="4" t="str">
        <f t="shared" ref="R43:R58" si="98">IF(_xlfn.BITAND($F43,128),"■"," ")</f>
        <v>■</v>
      </c>
      <c r="S43" s="4" t="str">
        <f t="shared" ref="S43:S58" si="99">IF(_xlfn.BITAND($F43,64),"■"," ")</f>
        <v xml:space="preserve"> </v>
      </c>
      <c r="T43" s="4" t="str">
        <f t="shared" ref="T43:T58" si="100">IF(_xlfn.BITAND($F43,32),"■"," ")</f>
        <v xml:space="preserve"> </v>
      </c>
      <c r="U43" s="4" t="str">
        <f t="shared" ref="U43:U58" si="101">IF(_xlfn.BITAND($F43,16),"■"," ")</f>
        <v xml:space="preserve"> </v>
      </c>
      <c r="V43" s="4" t="str">
        <f t="shared" ref="V43:V58" si="102">IF(_xlfn.BITAND($F43,8),"■"," ")</f>
        <v xml:space="preserve"> </v>
      </c>
      <c r="W43" s="4" t="str">
        <f t="shared" ref="W43:W58" si="103">IF(_xlfn.BITAND($F43,4),"■"," ")</f>
        <v xml:space="preserve"> </v>
      </c>
      <c r="X43" s="4" t="str">
        <f t="shared" ref="X43:X58" si="104">IF(_xlfn.BITAND($F43,2),"■"," ")</f>
        <v xml:space="preserve"> </v>
      </c>
      <c r="Y43" s="5" t="str">
        <f t="shared" ref="Y43:Y58" si="105">IF(_xlfn.BITAND($F43,1),"■"," ")</f>
        <v xml:space="preserve"> </v>
      </c>
    </row>
    <row r="44" spans="1:25" x14ac:dyDescent="0.55000000000000004">
      <c r="A44" s="2">
        <f>A43+1</f>
        <v>1</v>
      </c>
      <c r="B44" s="15" t="s">
        <v>34</v>
      </c>
      <c r="C44" s="2">
        <f>HEX2DEC(B44)</f>
        <v>128</v>
      </c>
      <c r="D44" s="2" t="str">
        <f>DEC2HEX(C44,4)</f>
        <v>0080</v>
      </c>
      <c r="E44">
        <f>INT(C44/256)</f>
        <v>0</v>
      </c>
      <c r="F44">
        <f>MOD(C44,256)</f>
        <v>128</v>
      </c>
      <c r="G44" s="2" t="str">
        <f t="shared" si="88"/>
        <v>00000000</v>
      </c>
      <c r="H44" s="2" t="str">
        <f t="shared" si="89"/>
        <v>10000000</v>
      </c>
      <c r="J44" s="6" t="str">
        <f t="shared" si="90"/>
        <v xml:space="preserve"> </v>
      </c>
      <c r="K44" s="2" t="str">
        <f t="shared" si="91"/>
        <v xml:space="preserve"> </v>
      </c>
      <c r="L44" s="2" t="str">
        <f t="shared" si="92"/>
        <v xml:space="preserve"> </v>
      </c>
      <c r="M44" s="2" t="str">
        <f t="shared" si="93"/>
        <v xml:space="preserve"> </v>
      </c>
      <c r="N44" s="2" t="str">
        <f t="shared" si="94"/>
        <v xml:space="preserve"> </v>
      </c>
      <c r="O44" s="2" t="str">
        <f t="shared" si="95"/>
        <v xml:space="preserve"> </v>
      </c>
      <c r="P44" s="2" t="str">
        <f t="shared" si="96"/>
        <v xml:space="preserve"> </v>
      </c>
      <c r="Q44" s="2" t="str">
        <f t="shared" si="97"/>
        <v xml:space="preserve"> </v>
      </c>
      <c r="R44" s="2" t="str">
        <f t="shared" si="98"/>
        <v>■</v>
      </c>
      <c r="S44" s="2" t="str">
        <f t="shared" si="99"/>
        <v xml:space="preserve"> </v>
      </c>
      <c r="T44" s="2" t="str">
        <f t="shared" si="100"/>
        <v xml:space="preserve"> </v>
      </c>
      <c r="U44" s="2" t="str">
        <f t="shared" si="101"/>
        <v xml:space="preserve"> </v>
      </c>
      <c r="V44" s="2" t="str">
        <f t="shared" si="102"/>
        <v xml:space="preserve"> </v>
      </c>
      <c r="W44" s="2" t="str">
        <f t="shared" si="103"/>
        <v xml:space="preserve"> </v>
      </c>
      <c r="X44" s="2" t="str">
        <f t="shared" si="104"/>
        <v xml:space="preserve"> </v>
      </c>
      <c r="Y44" s="7" t="str">
        <f t="shared" si="105"/>
        <v xml:space="preserve"> </v>
      </c>
    </row>
    <row r="45" spans="1:25" x14ac:dyDescent="0.55000000000000004">
      <c r="A45" s="2">
        <f t="shared" ref="A45:A58" si="106">A44+1</f>
        <v>2</v>
      </c>
      <c r="B45" s="15" t="s">
        <v>67</v>
      </c>
      <c r="C45" s="2">
        <f>HEX2DEC(B45)</f>
        <v>32766</v>
      </c>
      <c r="D45" s="2" t="str">
        <f>DEC2HEX(C45,4)</f>
        <v>7FFE</v>
      </c>
      <c r="E45">
        <f>INT(C45/256)</f>
        <v>127</v>
      </c>
      <c r="F45">
        <f>MOD(C45,256)</f>
        <v>254</v>
      </c>
      <c r="G45" s="2" t="str">
        <f t="shared" si="88"/>
        <v>01111111</v>
      </c>
      <c r="H45" s="2" t="str">
        <f t="shared" si="89"/>
        <v>11111110</v>
      </c>
      <c r="J45" s="6" t="str">
        <f t="shared" si="90"/>
        <v xml:space="preserve"> </v>
      </c>
      <c r="K45" s="2" t="str">
        <f t="shared" si="91"/>
        <v>■</v>
      </c>
      <c r="L45" s="2" t="str">
        <f t="shared" si="92"/>
        <v>■</v>
      </c>
      <c r="M45" s="2" t="str">
        <f t="shared" si="93"/>
        <v>■</v>
      </c>
      <c r="N45" s="2" t="str">
        <f t="shared" si="94"/>
        <v>■</v>
      </c>
      <c r="O45" s="2" t="str">
        <f t="shared" si="95"/>
        <v>■</v>
      </c>
      <c r="P45" s="2" t="str">
        <f t="shared" si="96"/>
        <v>■</v>
      </c>
      <c r="Q45" s="2" t="str">
        <f t="shared" si="97"/>
        <v>■</v>
      </c>
      <c r="R45" s="2" t="str">
        <f t="shared" si="98"/>
        <v>■</v>
      </c>
      <c r="S45" s="2" t="str">
        <f t="shared" si="99"/>
        <v>■</v>
      </c>
      <c r="T45" s="2" t="str">
        <f t="shared" si="100"/>
        <v>■</v>
      </c>
      <c r="U45" s="2" t="str">
        <f t="shared" si="101"/>
        <v>■</v>
      </c>
      <c r="V45" s="2" t="str">
        <f t="shared" si="102"/>
        <v>■</v>
      </c>
      <c r="W45" s="2" t="str">
        <f t="shared" si="103"/>
        <v>■</v>
      </c>
      <c r="X45" s="2" t="str">
        <f t="shared" si="104"/>
        <v>■</v>
      </c>
      <c r="Y45" s="7" t="str">
        <f t="shared" si="105"/>
        <v xml:space="preserve"> </v>
      </c>
    </row>
    <row r="46" spans="1:25" x14ac:dyDescent="0.55000000000000004">
      <c r="A46" s="2">
        <f t="shared" si="106"/>
        <v>3</v>
      </c>
      <c r="B46" s="15" t="s">
        <v>71</v>
      </c>
      <c r="C46" s="2">
        <f t="shared" ref="C46:C58" si="107">HEX2DEC(B46)</f>
        <v>16386</v>
      </c>
      <c r="D46" s="2" t="str">
        <f t="shared" ref="D46:D58" si="108">DEC2HEX(C46,4)</f>
        <v>4002</v>
      </c>
      <c r="E46">
        <f t="shared" ref="E46:E58" si="109">INT(C46/256)</f>
        <v>64</v>
      </c>
      <c r="F46">
        <f t="shared" ref="F46:F58" si="110">MOD(C46,256)</f>
        <v>2</v>
      </c>
      <c r="G46" s="2" t="str">
        <f t="shared" si="88"/>
        <v>01000000</v>
      </c>
      <c r="H46" s="2" t="str">
        <f t="shared" si="89"/>
        <v>00000010</v>
      </c>
      <c r="J46" s="6" t="str">
        <f t="shared" si="90"/>
        <v xml:space="preserve"> </v>
      </c>
      <c r="K46" s="2" t="str">
        <f t="shared" si="91"/>
        <v>■</v>
      </c>
      <c r="L46" s="2" t="str">
        <f t="shared" si="92"/>
        <v xml:space="preserve"> </v>
      </c>
      <c r="M46" s="2" t="str">
        <f t="shared" si="93"/>
        <v xml:space="preserve"> </v>
      </c>
      <c r="N46" s="2" t="str">
        <f t="shared" si="94"/>
        <v xml:space="preserve"> </v>
      </c>
      <c r="O46" s="2" t="str">
        <f t="shared" si="95"/>
        <v xml:space="preserve"> </v>
      </c>
      <c r="P46" s="2" t="str">
        <f t="shared" si="96"/>
        <v xml:space="preserve"> </v>
      </c>
      <c r="Q46" s="2" t="str">
        <f t="shared" si="97"/>
        <v xml:space="preserve"> </v>
      </c>
      <c r="R46" s="2" t="str">
        <f t="shared" si="98"/>
        <v xml:space="preserve"> </v>
      </c>
      <c r="S46" s="2" t="str">
        <f t="shared" si="99"/>
        <v xml:space="preserve"> </v>
      </c>
      <c r="T46" s="2" t="str">
        <f t="shared" si="100"/>
        <v xml:space="preserve"> </v>
      </c>
      <c r="U46" s="2" t="str">
        <f t="shared" si="101"/>
        <v xml:space="preserve"> </v>
      </c>
      <c r="V46" s="2" t="str">
        <f t="shared" si="102"/>
        <v xml:space="preserve"> </v>
      </c>
      <c r="W46" s="2" t="str">
        <f t="shared" si="103"/>
        <v xml:space="preserve"> </v>
      </c>
      <c r="X46" s="2" t="str">
        <f t="shared" si="104"/>
        <v>■</v>
      </c>
      <c r="Y46" s="7" t="str">
        <f t="shared" si="105"/>
        <v xml:space="preserve"> </v>
      </c>
    </row>
    <row r="47" spans="1:25" x14ac:dyDescent="0.55000000000000004">
      <c r="A47" s="2">
        <f t="shared" si="106"/>
        <v>4</v>
      </c>
      <c r="B47" s="15" t="s">
        <v>71</v>
      </c>
      <c r="C47" s="2">
        <f t="shared" si="107"/>
        <v>16386</v>
      </c>
      <c r="D47" s="2" t="str">
        <f t="shared" si="108"/>
        <v>4002</v>
      </c>
      <c r="E47">
        <f t="shared" si="109"/>
        <v>64</v>
      </c>
      <c r="F47">
        <f t="shared" si="110"/>
        <v>2</v>
      </c>
      <c r="G47" s="2" t="str">
        <f t="shared" si="88"/>
        <v>01000000</v>
      </c>
      <c r="H47" s="2" t="str">
        <f t="shared" si="89"/>
        <v>00000010</v>
      </c>
      <c r="J47" s="6" t="str">
        <f t="shared" si="90"/>
        <v xml:space="preserve"> </v>
      </c>
      <c r="K47" s="2" t="str">
        <f t="shared" si="91"/>
        <v>■</v>
      </c>
      <c r="L47" s="2" t="str">
        <f t="shared" si="92"/>
        <v xml:space="preserve"> </v>
      </c>
      <c r="M47" s="2" t="str">
        <f t="shared" si="93"/>
        <v xml:space="preserve"> </v>
      </c>
      <c r="N47" s="2" t="str">
        <f t="shared" si="94"/>
        <v xml:space="preserve"> </v>
      </c>
      <c r="O47" s="2" t="str">
        <f t="shared" si="95"/>
        <v xml:space="preserve"> </v>
      </c>
      <c r="P47" s="2" t="str">
        <f t="shared" si="96"/>
        <v xml:space="preserve"> </v>
      </c>
      <c r="Q47" s="2" t="str">
        <f t="shared" si="97"/>
        <v xml:space="preserve"> </v>
      </c>
      <c r="R47" s="2" t="str">
        <f t="shared" si="98"/>
        <v xml:space="preserve"> </v>
      </c>
      <c r="S47" s="2" t="str">
        <f t="shared" si="99"/>
        <v xml:space="preserve"> </v>
      </c>
      <c r="T47" s="2" t="str">
        <f t="shared" si="100"/>
        <v xml:space="preserve"> </v>
      </c>
      <c r="U47" s="2" t="str">
        <f t="shared" si="101"/>
        <v xml:space="preserve"> </v>
      </c>
      <c r="V47" s="2" t="str">
        <f t="shared" si="102"/>
        <v xml:space="preserve"> </v>
      </c>
      <c r="W47" s="2" t="str">
        <f t="shared" si="103"/>
        <v xml:space="preserve"> </v>
      </c>
      <c r="X47" s="2" t="str">
        <f t="shared" si="104"/>
        <v>■</v>
      </c>
      <c r="Y47" s="7" t="str">
        <f t="shared" si="105"/>
        <v xml:space="preserve"> </v>
      </c>
    </row>
    <row r="48" spans="1:25" x14ac:dyDescent="0.55000000000000004">
      <c r="A48" s="2">
        <f t="shared" si="106"/>
        <v>5</v>
      </c>
      <c r="B48" s="15" t="s">
        <v>68</v>
      </c>
      <c r="C48" s="2">
        <f t="shared" si="107"/>
        <v>4080</v>
      </c>
      <c r="D48" s="2" t="str">
        <f t="shared" si="108"/>
        <v>0FF0</v>
      </c>
      <c r="E48">
        <f t="shared" si="109"/>
        <v>15</v>
      </c>
      <c r="F48">
        <f t="shared" si="110"/>
        <v>240</v>
      </c>
      <c r="G48" s="2" t="str">
        <f t="shared" si="88"/>
        <v>00001111</v>
      </c>
      <c r="H48" s="2" t="str">
        <f t="shared" si="89"/>
        <v>11110000</v>
      </c>
      <c r="J48" s="6" t="str">
        <f t="shared" si="90"/>
        <v xml:space="preserve"> </v>
      </c>
      <c r="K48" s="2" t="str">
        <f t="shared" si="91"/>
        <v xml:space="preserve"> </v>
      </c>
      <c r="L48" s="2" t="str">
        <f t="shared" si="92"/>
        <v xml:space="preserve"> </v>
      </c>
      <c r="M48" s="2" t="str">
        <f t="shared" si="93"/>
        <v xml:space="preserve"> </v>
      </c>
      <c r="N48" s="2" t="str">
        <f t="shared" si="94"/>
        <v>■</v>
      </c>
      <c r="O48" s="2" t="str">
        <f t="shared" si="95"/>
        <v>■</v>
      </c>
      <c r="P48" s="2" t="str">
        <f t="shared" si="96"/>
        <v>■</v>
      </c>
      <c r="Q48" s="2" t="str">
        <f t="shared" si="97"/>
        <v>■</v>
      </c>
      <c r="R48" s="2" t="str">
        <f t="shared" si="98"/>
        <v>■</v>
      </c>
      <c r="S48" s="2" t="str">
        <f t="shared" si="99"/>
        <v>■</v>
      </c>
      <c r="T48" s="2" t="str">
        <f t="shared" si="100"/>
        <v>■</v>
      </c>
      <c r="U48" s="2" t="str">
        <f t="shared" si="101"/>
        <v>■</v>
      </c>
      <c r="V48" s="2" t="str">
        <f t="shared" si="102"/>
        <v xml:space="preserve"> </v>
      </c>
      <c r="W48" s="2" t="str">
        <f t="shared" si="103"/>
        <v xml:space="preserve"> </v>
      </c>
      <c r="X48" s="2" t="str">
        <f t="shared" si="104"/>
        <v xml:space="preserve"> </v>
      </c>
      <c r="Y48" s="7" t="str">
        <f t="shared" si="105"/>
        <v xml:space="preserve"> </v>
      </c>
    </row>
    <row r="49" spans="1:25" x14ac:dyDescent="0.55000000000000004">
      <c r="A49" s="2">
        <f t="shared" si="106"/>
        <v>6</v>
      </c>
      <c r="B49" s="15" t="s">
        <v>72</v>
      </c>
      <c r="C49" s="2">
        <f t="shared" si="107"/>
        <v>32</v>
      </c>
      <c r="D49" s="2" t="str">
        <f t="shared" si="108"/>
        <v>0020</v>
      </c>
      <c r="E49">
        <f t="shared" si="109"/>
        <v>0</v>
      </c>
      <c r="F49">
        <f t="shared" si="110"/>
        <v>32</v>
      </c>
      <c r="G49" s="2" t="str">
        <f t="shared" si="88"/>
        <v>00000000</v>
      </c>
      <c r="H49" s="2" t="str">
        <f t="shared" si="89"/>
        <v>00100000</v>
      </c>
      <c r="J49" s="6" t="str">
        <f t="shared" si="90"/>
        <v xml:space="preserve"> </v>
      </c>
      <c r="K49" s="2" t="str">
        <f t="shared" si="91"/>
        <v xml:space="preserve"> </v>
      </c>
      <c r="L49" s="2" t="str">
        <f t="shared" si="92"/>
        <v xml:space="preserve"> </v>
      </c>
      <c r="M49" s="2" t="str">
        <f t="shared" si="93"/>
        <v xml:space="preserve"> </v>
      </c>
      <c r="N49" s="2" t="str">
        <f t="shared" si="94"/>
        <v xml:space="preserve"> </v>
      </c>
      <c r="O49" s="2" t="str">
        <f t="shared" si="95"/>
        <v xml:space="preserve"> </v>
      </c>
      <c r="P49" s="2" t="str">
        <f t="shared" si="96"/>
        <v xml:space="preserve"> </v>
      </c>
      <c r="Q49" s="2" t="str">
        <f t="shared" si="97"/>
        <v xml:space="preserve"> </v>
      </c>
      <c r="R49" s="2" t="str">
        <f t="shared" si="98"/>
        <v xml:space="preserve"> </v>
      </c>
      <c r="S49" s="2" t="str">
        <f t="shared" si="99"/>
        <v xml:space="preserve"> </v>
      </c>
      <c r="T49" s="2" t="str">
        <f t="shared" si="100"/>
        <v>■</v>
      </c>
      <c r="U49" s="2" t="str">
        <f t="shared" si="101"/>
        <v xml:space="preserve"> </v>
      </c>
      <c r="V49" s="2" t="str">
        <f t="shared" si="102"/>
        <v xml:space="preserve"> </v>
      </c>
      <c r="W49" s="2" t="str">
        <f t="shared" si="103"/>
        <v xml:space="preserve"> </v>
      </c>
      <c r="X49" s="2" t="str">
        <f t="shared" si="104"/>
        <v xml:space="preserve"> </v>
      </c>
      <c r="Y49" s="7" t="str">
        <f t="shared" si="105"/>
        <v xml:space="preserve"> </v>
      </c>
    </row>
    <row r="50" spans="1:25" x14ac:dyDescent="0.55000000000000004">
      <c r="A50" s="2">
        <f t="shared" si="106"/>
        <v>7</v>
      </c>
      <c r="B50" s="15" t="s">
        <v>69</v>
      </c>
      <c r="C50" s="2">
        <f t="shared" si="107"/>
        <v>192</v>
      </c>
      <c r="D50" s="2" t="str">
        <f t="shared" si="108"/>
        <v>00C0</v>
      </c>
      <c r="E50">
        <f t="shared" si="109"/>
        <v>0</v>
      </c>
      <c r="F50">
        <f t="shared" si="110"/>
        <v>192</v>
      </c>
      <c r="G50" s="2" t="str">
        <f t="shared" si="88"/>
        <v>00000000</v>
      </c>
      <c r="H50" s="2" t="str">
        <f t="shared" si="89"/>
        <v>11000000</v>
      </c>
      <c r="J50" s="6" t="str">
        <f t="shared" si="90"/>
        <v xml:space="preserve"> </v>
      </c>
      <c r="K50" s="2" t="str">
        <f t="shared" si="91"/>
        <v xml:space="preserve"> </v>
      </c>
      <c r="L50" s="2" t="str">
        <f t="shared" si="92"/>
        <v xml:space="preserve"> </v>
      </c>
      <c r="M50" s="2" t="str">
        <f t="shared" si="93"/>
        <v xml:space="preserve"> </v>
      </c>
      <c r="N50" s="2" t="str">
        <f t="shared" si="94"/>
        <v xml:space="preserve"> </v>
      </c>
      <c r="O50" s="2" t="str">
        <f t="shared" si="95"/>
        <v xml:space="preserve"> </v>
      </c>
      <c r="P50" s="2" t="str">
        <f t="shared" si="96"/>
        <v xml:space="preserve"> </v>
      </c>
      <c r="Q50" s="2" t="str">
        <f t="shared" si="97"/>
        <v xml:space="preserve"> </v>
      </c>
      <c r="R50" s="2" t="str">
        <f t="shared" si="98"/>
        <v>■</v>
      </c>
      <c r="S50" s="2" t="str">
        <f t="shared" si="99"/>
        <v>■</v>
      </c>
      <c r="T50" s="2" t="str">
        <f t="shared" si="100"/>
        <v xml:space="preserve"> </v>
      </c>
      <c r="U50" s="2" t="str">
        <f t="shared" si="101"/>
        <v xml:space="preserve"> </v>
      </c>
      <c r="V50" s="2" t="str">
        <f t="shared" si="102"/>
        <v xml:space="preserve"> </v>
      </c>
      <c r="W50" s="2" t="str">
        <f t="shared" si="103"/>
        <v xml:space="preserve"> </v>
      </c>
      <c r="X50" s="2" t="str">
        <f t="shared" si="104"/>
        <v xml:space="preserve"> </v>
      </c>
      <c r="Y50" s="7" t="str">
        <f t="shared" si="105"/>
        <v xml:space="preserve"> </v>
      </c>
    </row>
    <row r="51" spans="1:25" x14ac:dyDescent="0.55000000000000004">
      <c r="A51" s="2">
        <f t="shared" si="106"/>
        <v>8</v>
      </c>
      <c r="B51" s="15" t="s">
        <v>34</v>
      </c>
      <c r="C51" s="2">
        <f t="shared" si="107"/>
        <v>128</v>
      </c>
      <c r="D51" s="2" t="str">
        <f t="shared" si="108"/>
        <v>0080</v>
      </c>
      <c r="E51">
        <f t="shared" si="109"/>
        <v>0</v>
      </c>
      <c r="F51">
        <f t="shared" si="110"/>
        <v>128</v>
      </c>
      <c r="G51" s="2" t="str">
        <f t="shared" si="88"/>
        <v>00000000</v>
      </c>
      <c r="H51" s="2" t="str">
        <f t="shared" si="89"/>
        <v>10000000</v>
      </c>
      <c r="J51" s="6" t="str">
        <f t="shared" si="90"/>
        <v xml:space="preserve"> </v>
      </c>
      <c r="K51" s="2" t="str">
        <f t="shared" si="91"/>
        <v xml:space="preserve"> </v>
      </c>
      <c r="L51" s="2" t="str">
        <f t="shared" si="92"/>
        <v xml:space="preserve"> </v>
      </c>
      <c r="M51" s="2" t="str">
        <f t="shared" si="93"/>
        <v xml:space="preserve"> </v>
      </c>
      <c r="N51" s="2" t="str">
        <f t="shared" si="94"/>
        <v xml:space="preserve"> </v>
      </c>
      <c r="O51" s="2" t="str">
        <f t="shared" si="95"/>
        <v xml:space="preserve"> </v>
      </c>
      <c r="P51" s="2" t="str">
        <f t="shared" si="96"/>
        <v xml:space="preserve"> </v>
      </c>
      <c r="Q51" s="2" t="str">
        <f t="shared" si="97"/>
        <v xml:space="preserve"> </v>
      </c>
      <c r="R51" s="2" t="str">
        <f t="shared" si="98"/>
        <v>■</v>
      </c>
      <c r="S51" s="2" t="str">
        <f t="shared" si="99"/>
        <v xml:space="preserve"> </v>
      </c>
      <c r="T51" s="2" t="str">
        <f t="shared" si="100"/>
        <v xml:space="preserve"> </v>
      </c>
      <c r="U51" s="2" t="str">
        <f t="shared" si="101"/>
        <v xml:space="preserve"> </v>
      </c>
      <c r="V51" s="2" t="str">
        <f t="shared" si="102"/>
        <v xml:space="preserve"> </v>
      </c>
      <c r="W51" s="2" t="str">
        <f t="shared" si="103"/>
        <v xml:space="preserve"> </v>
      </c>
      <c r="X51" s="2" t="str">
        <f t="shared" si="104"/>
        <v xml:space="preserve"> </v>
      </c>
      <c r="Y51" s="7" t="str">
        <f t="shared" si="105"/>
        <v xml:space="preserve"> </v>
      </c>
    </row>
    <row r="52" spans="1:25" x14ac:dyDescent="0.55000000000000004">
      <c r="A52" s="2">
        <f t="shared" si="106"/>
        <v>9</v>
      </c>
      <c r="B52" s="15" t="s">
        <v>70</v>
      </c>
      <c r="C52" s="2">
        <f t="shared" si="107"/>
        <v>32767</v>
      </c>
      <c r="D52" s="2" t="str">
        <f t="shared" si="108"/>
        <v>7FFF</v>
      </c>
      <c r="E52">
        <f t="shared" si="109"/>
        <v>127</v>
      </c>
      <c r="F52">
        <f t="shared" si="110"/>
        <v>255</v>
      </c>
      <c r="G52" s="2" t="str">
        <f t="shared" si="88"/>
        <v>01111111</v>
      </c>
      <c r="H52" s="2" t="str">
        <f t="shared" si="89"/>
        <v>11111111</v>
      </c>
      <c r="J52" s="6" t="str">
        <f t="shared" si="90"/>
        <v xml:space="preserve"> </v>
      </c>
      <c r="K52" s="2" t="str">
        <f t="shared" si="91"/>
        <v>■</v>
      </c>
      <c r="L52" s="2" t="str">
        <f t="shared" si="92"/>
        <v>■</v>
      </c>
      <c r="M52" s="2" t="str">
        <f t="shared" si="93"/>
        <v>■</v>
      </c>
      <c r="N52" s="2" t="str">
        <f t="shared" si="94"/>
        <v>■</v>
      </c>
      <c r="O52" s="2" t="str">
        <f t="shared" si="95"/>
        <v>■</v>
      </c>
      <c r="P52" s="2" t="str">
        <f t="shared" si="96"/>
        <v>■</v>
      </c>
      <c r="Q52" s="2" t="str">
        <f t="shared" si="97"/>
        <v>■</v>
      </c>
      <c r="R52" s="2" t="str">
        <f t="shared" si="98"/>
        <v>■</v>
      </c>
      <c r="S52" s="2" t="str">
        <f t="shared" si="99"/>
        <v>■</v>
      </c>
      <c r="T52" s="2" t="str">
        <f t="shared" si="100"/>
        <v>■</v>
      </c>
      <c r="U52" s="2" t="str">
        <f t="shared" si="101"/>
        <v>■</v>
      </c>
      <c r="V52" s="2" t="str">
        <f t="shared" si="102"/>
        <v>■</v>
      </c>
      <c r="W52" s="2" t="str">
        <f t="shared" si="103"/>
        <v>■</v>
      </c>
      <c r="X52" s="2" t="str">
        <f t="shared" si="104"/>
        <v>■</v>
      </c>
      <c r="Y52" s="7" t="str">
        <f t="shared" si="105"/>
        <v>■</v>
      </c>
    </row>
    <row r="53" spans="1:25" x14ac:dyDescent="0.55000000000000004">
      <c r="A53" s="2">
        <f t="shared" si="106"/>
        <v>10</v>
      </c>
      <c r="B53" s="15" t="s">
        <v>34</v>
      </c>
      <c r="C53" s="2">
        <f t="shared" si="107"/>
        <v>128</v>
      </c>
      <c r="D53" s="2" t="str">
        <f t="shared" si="108"/>
        <v>0080</v>
      </c>
      <c r="E53">
        <f t="shared" si="109"/>
        <v>0</v>
      </c>
      <c r="F53">
        <f t="shared" si="110"/>
        <v>128</v>
      </c>
      <c r="G53" s="2" t="str">
        <f t="shared" si="88"/>
        <v>00000000</v>
      </c>
      <c r="H53" s="2" t="str">
        <f t="shared" si="89"/>
        <v>10000000</v>
      </c>
      <c r="J53" s="6" t="str">
        <f t="shared" si="90"/>
        <v xml:space="preserve"> </v>
      </c>
      <c r="K53" s="2" t="str">
        <f t="shared" si="91"/>
        <v xml:space="preserve"> </v>
      </c>
      <c r="L53" s="2" t="str">
        <f t="shared" si="92"/>
        <v xml:space="preserve"> </v>
      </c>
      <c r="M53" s="2" t="str">
        <f t="shared" si="93"/>
        <v xml:space="preserve"> </v>
      </c>
      <c r="N53" s="2" t="str">
        <f t="shared" si="94"/>
        <v xml:space="preserve"> </v>
      </c>
      <c r="O53" s="2" t="str">
        <f t="shared" si="95"/>
        <v xml:space="preserve"> </v>
      </c>
      <c r="P53" s="2" t="str">
        <f t="shared" si="96"/>
        <v xml:space="preserve"> </v>
      </c>
      <c r="Q53" s="2" t="str">
        <f t="shared" si="97"/>
        <v xml:space="preserve"> </v>
      </c>
      <c r="R53" s="2" t="str">
        <f t="shared" si="98"/>
        <v>■</v>
      </c>
      <c r="S53" s="2" t="str">
        <f t="shared" si="99"/>
        <v xml:space="preserve"> </v>
      </c>
      <c r="T53" s="2" t="str">
        <f t="shared" si="100"/>
        <v xml:space="preserve"> </v>
      </c>
      <c r="U53" s="2" t="str">
        <f t="shared" si="101"/>
        <v xml:space="preserve"> </v>
      </c>
      <c r="V53" s="2" t="str">
        <f t="shared" si="102"/>
        <v xml:space="preserve"> </v>
      </c>
      <c r="W53" s="2" t="str">
        <f t="shared" si="103"/>
        <v xml:space="preserve"> </v>
      </c>
      <c r="X53" s="2" t="str">
        <f t="shared" si="104"/>
        <v xml:space="preserve"> </v>
      </c>
      <c r="Y53" s="7" t="str">
        <f t="shared" si="105"/>
        <v xml:space="preserve"> </v>
      </c>
    </row>
    <row r="54" spans="1:25" x14ac:dyDescent="0.55000000000000004">
      <c r="A54" s="2">
        <f t="shared" si="106"/>
        <v>11</v>
      </c>
      <c r="B54" s="15" t="s">
        <v>34</v>
      </c>
      <c r="C54" s="2">
        <f t="shared" si="107"/>
        <v>128</v>
      </c>
      <c r="D54" s="2" t="str">
        <f t="shared" si="108"/>
        <v>0080</v>
      </c>
      <c r="E54">
        <f t="shared" si="109"/>
        <v>0</v>
      </c>
      <c r="F54">
        <f t="shared" si="110"/>
        <v>128</v>
      </c>
      <c r="G54" s="2" t="str">
        <f t="shared" si="88"/>
        <v>00000000</v>
      </c>
      <c r="H54" s="2" t="str">
        <f t="shared" si="89"/>
        <v>10000000</v>
      </c>
      <c r="J54" s="6" t="str">
        <f t="shared" si="90"/>
        <v xml:space="preserve"> </v>
      </c>
      <c r="K54" s="2" t="str">
        <f t="shared" si="91"/>
        <v xml:space="preserve"> </v>
      </c>
      <c r="L54" s="2" t="str">
        <f t="shared" si="92"/>
        <v xml:space="preserve"> </v>
      </c>
      <c r="M54" s="2" t="str">
        <f t="shared" si="93"/>
        <v xml:space="preserve"> </v>
      </c>
      <c r="N54" s="2" t="str">
        <f t="shared" si="94"/>
        <v xml:space="preserve"> </v>
      </c>
      <c r="O54" s="2" t="str">
        <f t="shared" si="95"/>
        <v xml:space="preserve"> </v>
      </c>
      <c r="P54" s="2" t="str">
        <f t="shared" si="96"/>
        <v xml:space="preserve"> </v>
      </c>
      <c r="Q54" s="2" t="str">
        <f t="shared" si="97"/>
        <v xml:space="preserve"> </v>
      </c>
      <c r="R54" s="2" t="str">
        <f t="shared" si="98"/>
        <v>■</v>
      </c>
      <c r="S54" s="2" t="str">
        <f t="shared" si="99"/>
        <v xml:space="preserve"> </v>
      </c>
      <c r="T54" s="2" t="str">
        <f t="shared" si="100"/>
        <v xml:space="preserve"> </v>
      </c>
      <c r="U54" s="2" t="str">
        <f t="shared" si="101"/>
        <v xml:space="preserve"> </v>
      </c>
      <c r="V54" s="2" t="str">
        <f t="shared" si="102"/>
        <v xml:space="preserve"> </v>
      </c>
      <c r="W54" s="2" t="str">
        <f t="shared" si="103"/>
        <v xml:space="preserve"> </v>
      </c>
      <c r="X54" s="2" t="str">
        <f t="shared" si="104"/>
        <v xml:space="preserve"> </v>
      </c>
      <c r="Y54" s="7" t="str">
        <f t="shared" si="105"/>
        <v xml:space="preserve"> </v>
      </c>
    </row>
    <row r="55" spans="1:25" x14ac:dyDescent="0.55000000000000004">
      <c r="A55" s="2">
        <f t="shared" si="106"/>
        <v>12</v>
      </c>
      <c r="B55" s="15" t="s">
        <v>34</v>
      </c>
      <c r="C55" s="2">
        <f t="shared" si="107"/>
        <v>128</v>
      </c>
      <c r="D55" s="2" t="str">
        <f t="shared" si="108"/>
        <v>0080</v>
      </c>
      <c r="E55">
        <f t="shared" si="109"/>
        <v>0</v>
      </c>
      <c r="F55">
        <f t="shared" si="110"/>
        <v>128</v>
      </c>
      <c r="G55" s="2" t="str">
        <f t="shared" si="88"/>
        <v>00000000</v>
      </c>
      <c r="H55" s="2" t="str">
        <f t="shared" si="89"/>
        <v>10000000</v>
      </c>
      <c r="J55" s="6" t="str">
        <f t="shared" si="90"/>
        <v xml:space="preserve"> </v>
      </c>
      <c r="K55" s="2" t="str">
        <f t="shared" si="91"/>
        <v xml:space="preserve"> </v>
      </c>
      <c r="L55" s="2" t="str">
        <f t="shared" si="92"/>
        <v xml:space="preserve"> </v>
      </c>
      <c r="M55" s="2" t="str">
        <f t="shared" si="93"/>
        <v xml:space="preserve"> </v>
      </c>
      <c r="N55" s="2" t="str">
        <f t="shared" si="94"/>
        <v xml:space="preserve"> </v>
      </c>
      <c r="O55" s="2" t="str">
        <f t="shared" si="95"/>
        <v xml:space="preserve"> </v>
      </c>
      <c r="P55" s="2" t="str">
        <f t="shared" si="96"/>
        <v xml:space="preserve"> </v>
      </c>
      <c r="Q55" s="2" t="str">
        <f t="shared" si="97"/>
        <v xml:space="preserve"> </v>
      </c>
      <c r="R55" s="2" t="str">
        <f t="shared" si="98"/>
        <v>■</v>
      </c>
      <c r="S55" s="2" t="str">
        <f t="shared" si="99"/>
        <v xml:space="preserve"> </v>
      </c>
      <c r="T55" s="2" t="str">
        <f t="shared" si="100"/>
        <v xml:space="preserve"> </v>
      </c>
      <c r="U55" s="2" t="str">
        <f t="shared" si="101"/>
        <v xml:space="preserve"> </v>
      </c>
      <c r="V55" s="2" t="str">
        <f t="shared" si="102"/>
        <v xml:space="preserve"> </v>
      </c>
      <c r="W55" s="2" t="str">
        <f t="shared" si="103"/>
        <v xml:space="preserve"> </v>
      </c>
      <c r="X55" s="2" t="str">
        <f t="shared" si="104"/>
        <v xml:space="preserve"> </v>
      </c>
      <c r="Y55" s="7" t="str">
        <f t="shared" si="105"/>
        <v xml:space="preserve"> </v>
      </c>
    </row>
    <row r="56" spans="1:25" x14ac:dyDescent="0.55000000000000004">
      <c r="A56" s="2">
        <f t="shared" si="106"/>
        <v>13</v>
      </c>
      <c r="B56" s="15" t="s">
        <v>34</v>
      </c>
      <c r="C56" s="2">
        <f t="shared" si="107"/>
        <v>128</v>
      </c>
      <c r="D56" s="2" t="str">
        <f t="shared" si="108"/>
        <v>0080</v>
      </c>
      <c r="E56">
        <f t="shared" si="109"/>
        <v>0</v>
      </c>
      <c r="F56">
        <f t="shared" si="110"/>
        <v>128</v>
      </c>
      <c r="G56" s="2" t="str">
        <f t="shared" si="88"/>
        <v>00000000</v>
      </c>
      <c r="H56" s="2" t="str">
        <f t="shared" si="89"/>
        <v>10000000</v>
      </c>
      <c r="J56" s="6" t="str">
        <f t="shared" si="90"/>
        <v xml:space="preserve"> </v>
      </c>
      <c r="K56" s="2" t="str">
        <f t="shared" si="91"/>
        <v xml:space="preserve"> </v>
      </c>
      <c r="L56" s="2" t="str">
        <f t="shared" si="92"/>
        <v xml:space="preserve"> </v>
      </c>
      <c r="M56" s="2" t="str">
        <f t="shared" si="93"/>
        <v xml:space="preserve"> </v>
      </c>
      <c r="N56" s="2" t="str">
        <f t="shared" si="94"/>
        <v xml:space="preserve"> </v>
      </c>
      <c r="O56" s="2" t="str">
        <f t="shared" si="95"/>
        <v xml:space="preserve"> </v>
      </c>
      <c r="P56" s="2" t="str">
        <f t="shared" si="96"/>
        <v xml:space="preserve"> </v>
      </c>
      <c r="Q56" s="2" t="str">
        <f t="shared" si="97"/>
        <v xml:space="preserve"> </v>
      </c>
      <c r="R56" s="2" t="str">
        <f t="shared" si="98"/>
        <v>■</v>
      </c>
      <c r="S56" s="2" t="str">
        <f t="shared" si="99"/>
        <v xml:space="preserve"> </v>
      </c>
      <c r="T56" s="2" t="str">
        <f t="shared" si="100"/>
        <v xml:space="preserve"> </v>
      </c>
      <c r="U56" s="2" t="str">
        <f t="shared" si="101"/>
        <v xml:space="preserve"> </v>
      </c>
      <c r="V56" s="2" t="str">
        <f t="shared" si="102"/>
        <v xml:space="preserve"> </v>
      </c>
      <c r="W56" s="2" t="str">
        <f t="shared" si="103"/>
        <v xml:space="preserve"> </v>
      </c>
      <c r="X56" s="2" t="str">
        <f t="shared" si="104"/>
        <v xml:space="preserve"> </v>
      </c>
      <c r="Y56" s="7" t="str">
        <f t="shared" si="105"/>
        <v xml:space="preserve"> </v>
      </c>
    </row>
    <row r="57" spans="1:25" x14ac:dyDescent="0.55000000000000004">
      <c r="A57" s="2">
        <f t="shared" si="106"/>
        <v>14</v>
      </c>
      <c r="B57" s="15" t="s">
        <v>34</v>
      </c>
      <c r="C57" s="2">
        <f t="shared" si="107"/>
        <v>128</v>
      </c>
      <c r="D57" s="2" t="str">
        <f t="shared" si="108"/>
        <v>0080</v>
      </c>
      <c r="E57">
        <f t="shared" si="109"/>
        <v>0</v>
      </c>
      <c r="F57">
        <f t="shared" si="110"/>
        <v>128</v>
      </c>
      <c r="G57" s="2" t="str">
        <f t="shared" si="88"/>
        <v>00000000</v>
      </c>
      <c r="H57" s="2" t="str">
        <f t="shared" si="89"/>
        <v>10000000</v>
      </c>
      <c r="J57" s="6" t="str">
        <f t="shared" si="90"/>
        <v xml:space="preserve"> </v>
      </c>
      <c r="K57" s="2" t="str">
        <f t="shared" si="91"/>
        <v xml:space="preserve"> </v>
      </c>
      <c r="L57" s="2" t="str">
        <f t="shared" si="92"/>
        <v xml:space="preserve"> </v>
      </c>
      <c r="M57" s="2" t="str">
        <f t="shared" si="93"/>
        <v xml:space="preserve"> </v>
      </c>
      <c r="N57" s="2" t="str">
        <f t="shared" si="94"/>
        <v xml:space="preserve"> </v>
      </c>
      <c r="O57" s="2" t="str">
        <f t="shared" si="95"/>
        <v xml:space="preserve"> </v>
      </c>
      <c r="P57" s="2" t="str">
        <f t="shared" si="96"/>
        <v xml:space="preserve"> </v>
      </c>
      <c r="Q57" s="2" t="str">
        <f t="shared" si="97"/>
        <v xml:space="preserve"> </v>
      </c>
      <c r="R57" s="2" t="str">
        <f t="shared" si="98"/>
        <v>■</v>
      </c>
      <c r="S57" s="2" t="str">
        <f t="shared" si="99"/>
        <v xml:space="preserve"> </v>
      </c>
      <c r="T57" s="2" t="str">
        <f t="shared" si="100"/>
        <v xml:space="preserve"> </v>
      </c>
      <c r="U57" s="2" t="str">
        <f t="shared" si="101"/>
        <v xml:space="preserve"> </v>
      </c>
      <c r="V57" s="2" t="str">
        <f t="shared" si="102"/>
        <v xml:space="preserve"> </v>
      </c>
      <c r="W57" s="2" t="str">
        <f t="shared" si="103"/>
        <v xml:space="preserve"> </v>
      </c>
      <c r="X57" s="2" t="str">
        <f t="shared" si="104"/>
        <v xml:space="preserve"> </v>
      </c>
      <c r="Y57" s="7" t="str">
        <f t="shared" si="105"/>
        <v xml:space="preserve"> </v>
      </c>
    </row>
    <row r="58" spans="1:25" ht="18.5" thickBot="1" x14ac:dyDescent="0.6">
      <c r="A58" s="2">
        <f t="shared" si="106"/>
        <v>15</v>
      </c>
      <c r="B58" s="15" t="s">
        <v>73</v>
      </c>
      <c r="C58" s="2">
        <f t="shared" si="107"/>
        <v>384</v>
      </c>
      <c r="D58" s="2" t="str">
        <f t="shared" si="108"/>
        <v>0180</v>
      </c>
      <c r="E58">
        <f t="shared" si="109"/>
        <v>1</v>
      </c>
      <c r="F58">
        <f t="shared" si="110"/>
        <v>128</v>
      </c>
      <c r="G58" s="2" t="str">
        <f t="shared" si="88"/>
        <v>00000001</v>
      </c>
      <c r="H58" s="2" t="str">
        <f t="shared" si="89"/>
        <v>10000000</v>
      </c>
      <c r="J58" s="8" t="str">
        <f t="shared" si="90"/>
        <v xml:space="preserve"> </v>
      </c>
      <c r="K58" s="9" t="str">
        <f t="shared" si="91"/>
        <v xml:space="preserve"> </v>
      </c>
      <c r="L58" s="9" t="str">
        <f t="shared" si="92"/>
        <v xml:space="preserve"> </v>
      </c>
      <c r="M58" s="9" t="str">
        <f t="shared" si="93"/>
        <v xml:space="preserve"> </v>
      </c>
      <c r="N58" s="9" t="str">
        <f t="shared" si="94"/>
        <v xml:space="preserve"> </v>
      </c>
      <c r="O58" s="9" t="str">
        <f t="shared" si="95"/>
        <v xml:space="preserve"> </v>
      </c>
      <c r="P58" s="9" t="str">
        <f t="shared" si="96"/>
        <v xml:space="preserve"> </v>
      </c>
      <c r="Q58" s="9" t="str">
        <f t="shared" si="97"/>
        <v>■</v>
      </c>
      <c r="R58" s="9" t="str">
        <f t="shared" si="98"/>
        <v>■</v>
      </c>
      <c r="S58" s="9" t="str">
        <f t="shared" si="99"/>
        <v xml:space="preserve"> </v>
      </c>
      <c r="T58" s="9" t="str">
        <f t="shared" si="100"/>
        <v xml:space="preserve"> </v>
      </c>
      <c r="U58" s="9" t="str">
        <f t="shared" si="101"/>
        <v xml:space="preserve"> </v>
      </c>
      <c r="V58" s="9" t="str">
        <f t="shared" si="102"/>
        <v xml:space="preserve"> </v>
      </c>
      <c r="W58" s="9" t="str">
        <f t="shared" si="103"/>
        <v xml:space="preserve"> </v>
      </c>
      <c r="X58" s="9" t="str">
        <f t="shared" si="104"/>
        <v xml:space="preserve"> </v>
      </c>
      <c r="Y58" s="10" t="str">
        <f t="shared" si="105"/>
        <v xml:space="preserve"> </v>
      </c>
    </row>
    <row r="59" spans="1:25" x14ac:dyDescent="0.55000000000000004">
      <c r="B59" s="1" t="s">
        <v>36</v>
      </c>
      <c r="C59" s="2" t="str">
        <f>DEC2HEX(C60,4)</f>
        <v>3B7A</v>
      </c>
      <c r="E59" s="16" t="str">
        <f>CHAR(C60)</f>
        <v>字</v>
      </c>
      <c r="J59" s="2" t="str">
        <f t="shared" ref="J59:O59" si="111">DEC2HEX(IF(J43=" ",0,1)+IF(J44=" ",0,2)+IF(J45=" ",0,4)+IF(J46=" ",0,8)+IF(J47=" ",0,16)+IF(J48=" ",0,32)+IF(J49=" ",0,64)+IF(J50=" ",0,128),2)</f>
        <v>00</v>
      </c>
      <c r="K59" s="2" t="str">
        <f t="shared" si="111"/>
        <v>1C</v>
      </c>
      <c r="L59" s="2" t="str">
        <f t="shared" si="111"/>
        <v>04</v>
      </c>
      <c r="M59" s="2" t="str">
        <f t="shared" si="111"/>
        <v>04</v>
      </c>
      <c r="N59" s="2" t="str">
        <f t="shared" si="111"/>
        <v>24</v>
      </c>
      <c r="O59" s="2" t="str">
        <f t="shared" si="111"/>
        <v>24</v>
      </c>
      <c r="P59" s="2" t="str">
        <f>DEC2HEX(IF(P43=" ",0,1)+IF(P44=" ",0,2)+IF(P45=" ",0,4)+IF(P46=" ",0,8)+IF(P47=" ",0,16)+IF(P48=" ",0,32)+IF(P49=" ",0,64)+IF(P50=" ",0,128),2)</f>
        <v>24</v>
      </c>
      <c r="Q59" s="2" t="str">
        <f t="shared" ref="Q59:Y59" si="112">DEC2HEX(IF(Q43=" ",0,1)+IF(Q44=" ",0,2)+IF(Q45=" ",0,4)+IF(Q46=" ",0,8)+IF(Q47=" ",0,16)+IF(Q48=" ",0,32)+IF(Q49=" ",0,64)+IF(Q50=" ",0,128),2)</f>
        <v>24</v>
      </c>
      <c r="R59" s="2" t="str">
        <f t="shared" si="112"/>
        <v>A7</v>
      </c>
      <c r="S59" s="2" t="str">
        <f t="shared" si="112"/>
        <v>A4</v>
      </c>
      <c r="T59" s="2" t="str">
        <f t="shared" si="112"/>
        <v>64</v>
      </c>
      <c r="U59" s="2" t="str">
        <f t="shared" si="112"/>
        <v>24</v>
      </c>
      <c r="V59" s="2" t="str">
        <f t="shared" si="112"/>
        <v>04</v>
      </c>
      <c r="W59" s="2" t="str">
        <f t="shared" si="112"/>
        <v>04</v>
      </c>
      <c r="X59" s="2" t="str">
        <f t="shared" si="112"/>
        <v>1C</v>
      </c>
      <c r="Y59" s="2" t="str">
        <f t="shared" si="112"/>
        <v>00</v>
      </c>
    </row>
    <row r="60" spans="1:25" x14ac:dyDescent="0.55000000000000004">
      <c r="B60" s="13" t="s">
        <v>66</v>
      </c>
      <c r="C60" s="14">
        <f>CODE(B60)</f>
        <v>15226</v>
      </c>
      <c r="E60" s="17"/>
      <c r="J60" s="2" t="str">
        <f t="shared" ref="J60:O60" si="113">DEC2HEX(IF(J51=" ",0,1)+IF(J52=" ",0,2)+IF(J53=" ",0,4)+IF(J54=" ",0,8)+IF(J55=" ",0,16)+IF(J56=" ",0,32)+IF(J57=" ",0,64)+IF(J58=" ",0,128),2)</f>
        <v>00</v>
      </c>
      <c r="K60" s="2" t="str">
        <f t="shared" si="113"/>
        <v>02</v>
      </c>
      <c r="L60" s="2" t="str">
        <f t="shared" si="113"/>
        <v>02</v>
      </c>
      <c r="M60" s="2" t="str">
        <f t="shared" si="113"/>
        <v>02</v>
      </c>
      <c r="N60" s="2" t="str">
        <f t="shared" si="113"/>
        <v>02</v>
      </c>
      <c r="O60" s="2" t="str">
        <f t="shared" si="113"/>
        <v>02</v>
      </c>
      <c r="P60" s="2" t="str">
        <f>DEC2HEX(IF(P51=" ",0,1)+IF(P52=" ",0,2)+IF(P53=" ",0,4)+IF(P54=" ",0,8)+IF(P55=" ",0,16)+IF(P56=" ",0,32)+IF(P57=" ",0,64)+IF(P58=" ",0,128),2)</f>
        <v>02</v>
      </c>
      <c r="Q60" s="2" t="str">
        <f t="shared" ref="Q60:Y60" si="114">DEC2HEX(IF(Q51=" ",0,1)+IF(Q52=" ",0,2)+IF(Q53=" ",0,4)+IF(Q54=" ",0,8)+IF(Q55=" ",0,16)+IF(Q56=" ",0,32)+IF(Q57=" ",0,64)+IF(Q58=" ",0,128),2)</f>
        <v>82</v>
      </c>
      <c r="R60" s="2" t="str">
        <f t="shared" si="114"/>
        <v>FF</v>
      </c>
      <c r="S60" s="2" t="str">
        <f t="shared" si="114"/>
        <v>02</v>
      </c>
      <c r="T60" s="2" t="str">
        <f t="shared" si="114"/>
        <v>02</v>
      </c>
      <c r="U60" s="2" t="str">
        <f t="shared" si="114"/>
        <v>02</v>
      </c>
      <c r="V60" s="2" t="str">
        <f t="shared" si="114"/>
        <v>02</v>
      </c>
      <c r="W60" s="2" t="str">
        <f t="shared" si="114"/>
        <v>02</v>
      </c>
      <c r="X60" s="2" t="str">
        <f t="shared" si="114"/>
        <v>02</v>
      </c>
      <c r="Y60" s="2" t="str">
        <f t="shared" si="114"/>
        <v>02</v>
      </c>
    </row>
  </sheetData>
  <mergeCells count="3">
    <mergeCell ref="E19:E20"/>
    <mergeCell ref="E39:E40"/>
    <mergeCell ref="E59:E60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1B390-878F-4ACB-BD01-AABE114797CB}">
  <dimension ref="A2:Y40"/>
  <sheetViews>
    <sheetView workbookViewId="0">
      <selection activeCell="N44" sqref="N44"/>
    </sheetView>
  </sheetViews>
  <sheetFormatPr defaultRowHeight="18" x14ac:dyDescent="0.55000000000000004"/>
  <cols>
    <col min="1" max="1" width="4.4140625" style="2" customWidth="1"/>
    <col min="2" max="2" width="8.6640625" style="1"/>
    <col min="3" max="4" width="8.6640625" style="2"/>
    <col min="7" max="7" width="9.6640625" style="2" customWidth="1"/>
    <col min="8" max="8" width="8.6640625" style="2"/>
    <col min="9" max="9" width="3.33203125" customWidth="1"/>
    <col min="10" max="25" width="3.08203125" style="2" customWidth="1"/>
  </cols>
  <sheetData>
    <row r="2" spans="1:25" s="2" customFormat="1" ht="18.5" thickBot="1" x14ac:dyDescent="0.6">
      <c r="B2" s="1" t="s">
        <v>0</v>
      </c>
      <c r="C2" s="2" t="s">
        <v>4</v>
      </c>
      <c r="D2" s="2" t="s">
        <v>2</v>
      </c>
      <c r="E2" s="2" t="s">
        <v>3</v>
      </c>
      <c r="F2" s="2" t="s">
        <v>20</v>
      </c>
      <c r="G2" s="2" t="s">
        <v>18</v>
      </c>
      <c r="H2" s="2" t="s">
        <v>19</v>
      </c>
      <c r="J2" s="2">
        <v>0</v>
      </c>
      <c r="K2" s="2">
        <f>J2+1</f>
        <v>1</v>
      </c>
      <c r="L2" s="2">
        <f t="shared" ref="L2:Y2" si="0">K2+1</f>
        <v>2</v>
      </c>
      <c r="M2" s="2">
        <f t="shared" si="0"/>
        <v>3</v>
      </c>
      <c r="N2" s="2">
        <f t="shared" si="0"/>
        <v>4</v>
      </c>
      <c r="O2" s="2">
        <f t="shared" si="0"/>
        <v>5</v>
      </c>
      <c r="P2" s="2">
        <f t="shared" si="0"/>
        <v>6</v>
      </c>
      <c r="Q2" s="2">
        <f t="shared" si="0"/>
        <v>7</v>
      </c>
      <c r="R2" s="2">
        <f t="shared" si="0"/>
        <v>8</v>
      </c>
      <c r="S2" s="2">
        <f t="shared" si="0"/>
        <v>9</v>
      </c>
      <c r="T2" s="2">
        <f t="shared" si="0"/>
        <v>10</v>
      </c>
      <c r="U2" s="2">
        <f t="shared" si="0"/>
        <v>11</v>
      </c>
      <c r="V2" s="2">
        <f t="shared" si="0"/>
        <v>12</v>
      </c>
      <c r="W2" s="2">
        <f t="shared" si="0"/>
        <v>13</v>
      </c>
      <c r="X2" s="2">
        <f t="shared" si="0"/>
        <v>14</v>
      </c>
      <c r="Y2" s="2">
        <f t="shared" si="0"/>
        <v>15</v>
      </c>
    </row>
    <row r="3" spans="1:25" x14ac:dyDescent="0.55000000000000004">
      <c r="A3" s="2">
        <v>0</v>
      </c>
      <c r="B3" s="1" t="s">
        <v>21</v>
      </c>
      <c r="C3" s="2">
        <f>HEX2DEC(B3)</f>
        <v>0</v>
      </c>
      <c r="D3" s="2" t="str">
        <f>DEC2HEX(C3,4)</f>
        <v>0000</v>
      </c>
      <c r="E3">
        <f t="shared" ref="E3:E18" si="1">INT(C3/256)</f>
        <v>0</v>
      </c>
      <c r="F3">
        <f t="shared" ref="F3:F18" si="2">MOD(C3,256)</f>
        <v>0</v>
      </c>
      <c r="G3" s="2" t="str">
        <f t="shared" ref="G3:H18" si="3">DEC2BIN(E3,8)</f>
        <v>00000000</v>
      </c>
      <c r="H3" s="2" t="str">
        <f>DEC2BIN(F3,8)</f>
        <v>00000000</v>
      </c>
      <c r="J3" s="3" t="str">
        <f t="shared" ref="J3:J18" si="4">IF(_xlfn.BITAND($E3,128),"■"," ")</f>
        <v xml:space="preserve"> </v>
      </c>
      <c r="K3" s="4" t="str">
        <f t="shared" ref="K3:K18" si="5">IF(_xlfn.BITAND($E3,64),"■"," ")</f>
        <v xml:space="preserve"> </v>
      </c>
      <c r="L3" s="4" t="str">
        <f t="shared" ref="L3:L18" si="6">IF(_xlfn.BITAND($E3,32),"■"," ")</f>
        <v xml:space="preserve"> </v>
      </c>
      <c r="M3" s="4" t="str">
        <f t="shared" ref="M3:M18" si="7">IF(_xlfn.BITAND($E3,16),"■"," ")</f>
        <v xml:space="preserve"> </v>
      </c>
      <c r="N3" s="4" t="str">
        <f t="shared" ref="N3:N18" si="8">IF(_xlfn.BITAND($E3,8),"■"," ")</f>
        <v xml:space="preserve"> </v>
      </c>
      <c r="O3" s="4" t="str">
        <f t="shared" ref="O3:O18" si="9">IF(_xlfn.BITAND($E3,4),"■"," ")</f>
        <v xml:space="preserve"> </v>
      </c>
      <c r="P3" s="4" t="str">
        <f t="shared" ref="P3:P18" si="10">IF(_xlfn.BITAND($E3,2),"■"," ")</f>
        <v xml:space="preserve"> </v>
      </c>
      <c r="Q3" s="4" t="str">
        <f t="shared" ref="Q3:Q18" si="11">IF(_xlfn.BITAND($E3,1),"■"," ")</f>
        <v xml:space="preserve"> </v>
      </c>
      <c r="R3" s="4" t="str">
        <f t="shared" ref="R3:R18" si="12">IF(_xlfn.BITAND($F3,128),"■"," ")</f>
        <v xml:space="preserve"> </v>
      </c>
      <c r="S3" s="4" t="str">
        <f t="shared" ref="S3:S18" si="13">IF(_xlfn.BITAND($F3,64),"■"," ")</f>
        <v xml:space="preserve"> </v>
      </c>
      <c r="T3" s="4" t="str">
        <f t="shared" ref="T3:T18" si="14">IF(_xlfn.BITAND($F3,32),"■"," ")</f>
        <v xml:space="preserve"> </v>
      </c>
      <c r="U3" s="4" t="str">
        <f t="shared" ref="U3:U18" si="15">IF(_xlfn.BITAND($F3,16),"■"," ")</f>
        <v xml:space="preserve"> </v>
      </c>
      <c r="V3" s="4" t="str">
        <f t="shared" ref="V3:V18" si="16">IF(_xlfn.BITAND($F3,8),"■"," ")</f>
        <v xml:space="preserve"> </v>
      </c>
      <c r="W3" s="4" t="str">
        <f t="shared" ref="W3:W18" si="17">IF(_xlfn.BITAND($F3,4),"■"," ")</f>
        <v xml:space="preserve"> </v>
      </c>
      <c r="X3" s="4" t="str">
        <f t="shared" ref="X3:X18" si="18">IF(_xlfn.BITAND($F3,2),"■"," ")</f>
        <v xml:space="preserve"> </v>
      </c>
      <c r="Y3" s="5" t="str">
        <f t="shared" ref="Y3:Y18" si="19">IF(_xlfn.BITAND($F3,1),"■"," ")</f>
        <v xml:space="preserve"> </v>
      </c>
    </row>
    <row r="4" spans="1:25" x14ac:dyDescent="0.55000000000000004">
      <c r="A4" s="2">
        <f>A3+1</f>
        <v>1</v>
      </c>
      <c r="B4" s="1" t="s">
        <v>21</v>
      </c>
      <c r="C4" s="2">
        <f>HEX2DEC(B4)</f>
        <v>0</v>
      </c>
      <c r="D4" s="2" t="str">
        <f>DEC2HEX(C4,4)</f>
        <v>0000</v>
      </c>
      <c r="E4">
        <f t="shared" si="1"/>
        <v>0</v>
      </c>
      <c r="F4">
        <f t="shared" si="2"/>
        <v>0</v>
      </c>
      <c r="G4" s="2" t="str">
        <f t="shared" si="3"/>
        <v>00000000</v>
      </c>
      <c r="H4" s="2" t="str">
        <f t="shared" si="3"/>
        <v>00000000</v>
      </c>
      <c r="J4" s="6" t="str">
        <f t="shared" si="4"/>
        <v xml:space="preserve"> </v>
      </c>
      <c r="K4" s="2" t="str">
        <f t="shared" si="5"/>
        <v xml:space="preserve"> </v>
      </c>
      <c r="L4" s="2" t="str">
        <f t="shared" si="6"/>
        <v xml:space="preserve"> </v>
      </c>
      <c r="M4" s="2" t="str">
        <f t="shared" si="7"/>
        <v xml:space="preserve"> </v>
      </c>
      <c r="N4" s="2" t="str">
        <f t="shared" si="8"/>
        <v xml:space="preserve"> </v>
      </c>
      <c r="O4" s="2" t="str">
        <f t="shared" si="9"/>
        <v xml:space="preserve"> </v>
      </c>
      <c r="P4" s="2" t="str">
        <f t="shared" si="10"/>
        <v xml:space="preserve"> </v>
      </c>
      <c r="Q4" s="2" t="str">
        <f t="shared" si="11"/>
        <v xml:space="preserve"> </v>
      </c>
      <c r="R4" s="2" t="str">
        <f t="shared" si="12"/>
        <v xml:space="preserve"> </v>
      </c>
      <c r="S4" s="2" t="str">
        <f t="shared" si="13"/>
        <v xml:space="preserve"> </v>
      </c>
      <c r="T4" s="2" t="str">
        <f t="shared" si="14"/>
        <v xml:space="preserve"> </v>
      </c>
      <c r="U4" s="2" t="str">
        <f t="shared" si="15"/>
        <v xml:space="preserve"> </v>
      </c>
      <c r="V4" s="2" t="str">
        <f t="shared" si="16"/>
        <v xml:space="preserve"> </v>
      </c>
      <c r="W4" s="2" t="str">
        <f t="shared" si="17"/>
        <v xml:space="preserve"> </v>
      </c>
      <c r="X4" s="2" t="str">
        <f t="shared" si="18"/>
        <v xml:space="preserve"> </v>
      </c>
      <c r="Y4" s="7" t="str">
        <f t="shared" si="19"/>
        <v xml:space="preserve"> </v>
      </c>
    </row>
    <row r="5" spans="1:25" x14ac:dyDescent="0.55000000000000004">
      <c r="A5" s="2">
        <f t="shared" ref="A5:A18" si="20">A4+1</f>
        <v>2</v>
      </c>
      <c r="B5" s="1" t="s">
        <v>22</v>
      </c>
      <c r="C5" s="2">
        <f>HEX2DEC(B5)</f>
        <v>120</v>
      </c>
      <c r="D5" s="2" t="str">
        <f>DEC2HEX(C5,4)</f>
        <v>0078</v>
      </c>
      <c r="E5">
        <f t="shared" si="1"/>
        <v>0</v>
      </c>
      <c r="F5">
        <f t="shared" si="2"/>
        <v>120</v>
      </c>
      <c r="G5" s="2" t="str">
        <f t="shared" si="3"/>
        <v>00000000</v>
      </c>
      <c r="H5" s="2" t="str">
        <f t="shared" si="3"/>
        <v>01111000</v>
      </c>
      <c r="J5" s="6" t="str">
        <f t="shared" si="4"/>
        <v xml:space="preserve"> </v>
      </c>
      <c r="K5" s="2" t="str">
        <f t="shared" si="5"/>
        <v xml:space="preserve"> </v>
      </c>
      <c r="L5" s="2" t="str">
        <f t="shared" si="6"/>
        <v xml:space="preserve"> </v>
      </c>
      <c r="M5" s="2" t="str">
        <f t="shared" si="7"/>
        <v xml:space="preserve"> </v>
      </c>
      <c r="N5" s="2" t="str">
        <f t="shared" si="8"/>
        <v xml:space="preserve"> </v>
      </c>
      <c r="O5" s="2" t="str">
        <f t="shared" si="9"/>
        <v xml:space="preserve"> </v>
      </c>
      <c r="P5" s="2" t="str">
        <f t="shared" si="10"/>
        <v xml:space="preserve"> </v>
      </c>
      <c r="Q5" s="2" t="str">
        <f t="shared" si="11"/>
        <v xml:space="preserve"> </v>
      </c>
      <c r="R5" s="2" t="str">
        <f t="shared" si="12"/>
        <v xml:space="preserve"> </v>
      </c>
      <c r="S5" s="2" t="str">
        <f t="shared" si="13"/>
        <v>■</v>
      </c>
      <c r="T5" s="2" t="str">
        <f t="shared" si="14"/>
        <v>■</v>
      </c>
      <c r="U5" s="2" t="str">
        <f t="shared" si="15"/>
        <v>■</v>
      </c>
      <c r="V5" s="2" t="str">
        <f t="shared" si="16"/>
        <v>■</v>
      </c>
      <c r="W5" s="2" t="str">
        <f t="shared" si="17"/>
        <v xml:space="preserve"> </v>
      </c>
      <c r="X5" s="2" t="str">
        <f t="shared" si="18"/>
        <v xml:space="preserve"> </v>
      </c>
      <c r="Y5" s="7" t="str">
        <f t="shared" si="19"/>
        <v xml:space="preserve"> </v>
      </c>
    </row>
    <row r="6" spans="1:25" x14ac:dyDescent="0.55000000000000004">
      <c r="A6" s="2">
        <f t="shared" si="20"/>
        <v>3</v>
      </c>
      <c r="B6" s="1" t="s">
        <v>23</v>
      </c>
      <c r="C6" s="2">
        <f t="shared" ref="C6:C18" si="21">HEX2DEC(B6)</f>
        <v>132</v>
      </c>
      <c r="D6" s="2" t="str">
        <f t="shared" ref="D6:D18" si="22">DEC2HEX(C6,4)</f>
        <v>0084</v>
      </c>
      <c r="E6">
        <f t="shared" si="1"/>
        <v>0</v>
      </c>
      <c r="F6">
        <f t="shared" si="2"/>
        <v>132</v>
      </c>
      <c r="G6" s="2" t="str">
        <f t="shared" si="3"/>
        <v>00000000</v>
      </c>
      <c r="H6" s="2" t="str">
        <f t="shared" si="3"/>
        <v>10000100</v>
      </c>
      <c r="J6" s="6" t="str">
        <f t="shared" si="4"/>
        <v xml:space="preserve"> </v>
      </c>
      <c r="K6" s="2" t="str">
        <f t="shared" si="5"/>
        <v xml:space="preserve"> </v>
      </c>
      <c r="L6" s="2" t="str">
        <f t="shared" si="6"/>
        <v xml:space="preserve"> </v>
      </c>
      <c r="M6" s="2" t="str">
        <f t="shared" si="7"/>
        <v xml:space="preserve"> </v>
      </c>
      <c r="N6" s="2" t="str">
        <f t="shared" si="8"/>
        <v xml:space="preserve"> </v>
      </c>
      <c r="O6" s="2" t="str">
        <f t="shared" si="9"/>
        <v xml:space="preserve"> </v>
      </c>
      <c r="P6" s="2" t="str">
        <f t="shared" si="10"/>
        <v xml:space="preserve"> </v>
      </c>
      <c r="Q6" s="2" t="str">
        <f t="shared" si="11"/>
        <v xml:space="preserve"> </v>
      </c>
      <c r="R6" s="2" t="str">
        <f t="shared" si="12"/>
        <v>■</v>
      </c>
      <c r="S6" s="2" t="str">
        <f t="shared" si="13"/>
        <v xml:space="preserve"> </v>
      </c>
      <c r="T6" s="2" t="str">
        <f t="shared" si="14"/>
        <v xml:space="preserve"> </v>
      </c>
      <c r="U6" s="2" t="str">
        <f t="shared" si="15"/>
        <v xml:space="preserve"> </v>
      </c>
      <c r="V6" s="2" t="str">
        <f t="shared" si="16"/>
        <v xml:space="preserve"> </v>
      </c>
      <c r="W6" s="2" t="str">
        <f t="shared" si="17"/>
        <v>■</v>
      </c>
      <c r="X6" s="2" t="str">
        <f t="shared" si="18"/>
        <v xml:space="preserve"> </v>
      </c>
      <c r="Y6" s="7" t="str">
        <f t="shared" si="19"/>
        <v xml:space="preserve"> </v>
      </c>
    </row>
    <row r="7" spans="1:25" x14ac:dyDescent="0.55000000000000004">
      <c r="A7" s="2">
        <f t="shared" si="20"/>
        <v>4</v>
      </c>
      <c r="B7" s="1" t="s">
        <v>23</v>
      </c>
      <c r="C7" s="2">
        <f t="shared" si="21"/>
        <v>132</v>
      </c>
      <c r="D7" s="2" t="str">
        <f t="shared" si="22"/>
        <v>0084</v>
      </c>
      <c r="E7">
        <f t="shared" si="1"/>
        <v>0</v>
      </c>
      <c r="F7">
        <f t="shared" si="2"/>
        <v>132</v>
      </c>
      <c r="G7" s="2" t="str">
        <f t="shared" si="3"/>
        <v>00000000</v>
      </c>
      <c r="H7" s="2" t="str">
        <f t="shared" si="3"/>
        <v>10000100</v>
      </c>
      <c r="J7" s="6" t="str">
        <f t="shared" si="4"/>
        <v xml:space="preserve"> </v>
      </c>
      <c r="K7" s="2" t="str">
        <f t="shared" si="5"/>
        <v xml:space="preserve"> </v>
      </c>
      <c r="L7" s="2" t="str">
        <f t="shared" si="6"/>
        <v xml:space="preserve"> </v>
      </c>
      <c r="M7" s="2" t="str">
        <f t="shared" si="7"/>
        <v xml:space="preserve"> </v>
      </c>
      <c r="N7" s="2" t="str">
        <f t="shared" si="8"/>
        <v xml:space="preserve"> </v>
      </c>
      <c r="O7" s="2" t="str">
        <f t="shared" si="9"/>
        <v xml:space="preserve"> </v>
      </c>
      <c r="P7" s="2" t="str">
        <f t="shared" si="10"/>
        <v xml:space="preserve"> </v>
      </c>
      <c r="Q7" s="2" t="str">
        <f t="shared" si="11"/>
        <v xml:space="preserve"> </v>
      </c>
      <c r="R7" s="2" t="str">
        <f t="shared" si="12"/>
        <v>■</v>
      </c>
      <c r="S7" s="2" t="str">
        <f t="shared" si="13"/>
        <v xml:space="preserve"> </v>
      </c>
      <c r="T7" s="2" t="str">
        <f t="shared" si="14"/>
        <v xml:space="preserve"> </v>
      </c>
      <c r="U7" s="2" t="str">
        <f t="shared" si="15"/>
        <v xml:space="preserve"> </v>
      </c>
      <c r="V7" s="2" t="str">
        <f t="shared" si="16"/>
        <v xml:space="preserve"> </v>
      </c>
      <c r="W7" s="2" t="str">
        <f t="shared" si="17"/>
        <v>■</v>
      </c>
      <c r="X7" s="2" t="str">
        <f t="shared" si="18"/>
        <v xml:space="preserve"> </v>
      </c>
      <c r="Y7" s="7" t="str">
        <f t="shared" si="19"/>
        <v xml:space="preserve"> </v>
      </c>
    </row>
    <row r="8" spans="1:25" x14ac:dyDescent="0.55000000000000004">
      <c r="A8" s="2">
        <f t="shared" si="20"/>
        <v>5</v>
      </c>
      <c r="B8" s="1" t="s">
        <v>24</v>
      </c>
      <c r="C8" s="2">
        <f t="shared" si="21"/>
        <v>4</v>
      </c>
      <c r="D8" s="2" t="str">
        <f t="shared" si="22"/>
        <v>0004</v>
      </c>
      <c r="E8">
        <f t="shared" si="1"/>
        <v>0</v>
      </c>
      <c r="F8">
        <f t="shared" si="2"/>
        <v>4</v>
      </c>
      <c r="G8" s="2" t="str">
        <f t="shared" si="3"/>
        <v>00000000</v>
      </c>
      <c r="H8" s="2" t="str">
        <f t="shared" si="3"/>
        <v>00000100</v>
      </c>
      <c r="J8" s="6" t="str">
        <f t="shared" si="4"/>
        <v xml:space="preserve"> </v>
      </c>
      <c r="K8" s="2" t="str">
        <f t="shared" si="5"/>
        <v xml:space="preserve"> </v>
      </c>
      <c r="L8" s="2" t="str">
        <f t="shared" si="6"/>
        <v xml:space="preserve"> </v>
      </c>
      <c r="M8" s="2" t="str">
        <f t="shared" si="7"/>
        <v xml:space="preserve"> </v>
      </c>
      <c r="N8" s="2" t="str">
        <f t="shared" si="8"/>
        <v xml:space="preserve"> </v>
      </c>
      <c r="O8" s="2" t="str">
        <f t="shared" si="9"/>
        <v xml:space="preserve"> </v>
      </c>
      <c r="P8" s="2" t="str">
        <f t="shared" si="10"/>
        <v xml:space="preserve"> </v>
      </c>
      <c r="Q8" s="2" t="str">
        <f t="shared" si="11"/>
        <v xml:space="preserve"> </v>
      </c>
      <c r="R8" s="2" t="str">
        <f t="shared" si="12"/>
        <v xml:space="preserve"> </v>
      </c>
      <c r="S8" s="2" t="str">
        <f t="shared" si="13"/>
        <v xml:space="preserve"> </v>
      </c>
      <c r="T8" s="2" t="str">
        <f t="shared" si="14"/>
        <v xml:space="preserve"> </v>
      </c>
      <c r="U8" s="2" t="str">
        <f t="shared" si="15"/>
        <v xml:space="preserve"> </v>
      </c>
      <c r="V8" s="2" t="str">
        <f t="shared" si="16"/>
        <v xml:space="preserve"> </v>
      </c>
      <c r="W8" s="2" t="str">
        <f t="shared" si="17"/>
        <v>■</v>
      </c>
      <c r="X8" s="2" t="str">
        <f t="shared" si="18"/>
        <v xml:space="preserve"> </v>
      </c>
      <c r="Y8" s="7" t="str">
        <f t="shared" si="19"/>
        <v xml:space="preserve"> </v>
      </c>
    </row>
    <row r="9" spans="1:25" x14ac:dyDescent="0.55000000000000004">
      <c r="A9" s="2">
        <f t="shared" si="20"/>
        <v>6</v>
      </c>
      <c r="B9" s="1" t="s">
        <v>25</v>
      </c>
      <c r="C9" s="2">
        <f t="shared" si="21"/>
        <v>8</v>
      </c>
      <c r="D9" s="2" t="str">
        <f t="shared" si="22"/>
        <v>0008</v>
      </c>
      <c r="E9">
        <f t="shared" si="1"/>
        <v>0</v>
      </c>
      <c r="F9">
        <f t="shared" si="2"/>
        <v>8</v>
      </c>
      <c r="G9" s="2" t="str">
        <f t="shared" si="3"/>
        <v>00000000</v>
      </c>
      <c r="H9" s="2" t="str">
        <f t="shared" si="3"/>
        <v>00001000</v>
      </c>
      <c r="J9" s="6" t="str">
        <f t="shared" si="4"/>
        <v xml:space="preserve"> </v>
      </c>
      <c r="K9" s="2" t="str">
        <f t="shared" si="5"/>
        <v xml:space="preserve"> </v>
      </c>
      <c r="L9" s="2" t="str">
        <f t="shared" si="6"/>
        <v xml:space="preserve"> </v>
      </c>
      <c r="M9" s="2" t="str">
        <f t="shared" si="7"/>
        <v xml:space="preserve"> </v>
      </c>
      <c r="N9" s="2" t="str">
        <f t="shared" si="8"/>
        <v xml:space="preserve"> </v>
      </c>
      <c r="O9" s="2" t="str">
        <f t="shared" si="9"/>
        <v xml:space="preserve"> </v>
      </c>
      <c r="P9" s="2" t="str">
        <f t="shared" si="10"/>
        <v xml:space="preserve"> </v>
      </c>
      <c r="Q9" s="2" t="str">
        <f t="shared" si="11"/>
        <v xml:space="preserve"> </v>
      </c>
      <c r="R9" s="2" t="str">
        <f t="shared" si="12"/>
        <v xml:space="preserve"> </v>
      </c>
      <c r="S9" s="2" t="str">
        <f t="shared" si="13"/>
        <v xml:space="preserve"> </v>
      </c>
      <c r="T9" s="2" t="str">
        <f t="shared" si="14"/>
        <v xml:space="preserve"> </v>
      </c>
      <c r="U9" s="2" t="str">
        <f t="shared" si="15"/>
        <v xml:space="preserve"> </v>
      </c>
      <c r="V9" s="2" t="str">
        <f t="shared" si="16"/>
        <v>■</v>
      </c>
      <c r="W9" s="2" t="str">
        <f t="shared" si="17"/>
        <v xml:space="preserve"> </v>
      </c>
      <c r="X9" s="2" t="str">
        <f t="shared" si="18"/>
        <v xml:space="preserve"> </v>
      </c>
      <c r="Y9" s="7" t="str">
        <f t="shared" si="19"/>
        <v xml:space="preserve"> </v>
      </c>
    </row>
    <row r="10" spans="1:25" x14ac:dyDescent="0.55000000000000004">
      <c r="A10" s="2">
        <f t="shared" si="20"/>
        <v>7</v>
      </c>
      <c r="B10" s="1" t="s">
        <v>25</v>
      </c>
      <c r="C10" s="2">
        <f t="shared" si="21"/>
        <v>8</v>
      </c>
      <c r="D10" s="2" t="str">
        <f t="shared" si="22"/>
        <v>0008</v>
      </c>
      <c r="E10">
        <f t="shared" si="1"/>
        <v>0</v>
      </c>
      <c r="F10">
        <f t="shared" si="2"/>
        <v>8</v>
      </c>
      <c r="G10" s="2" t="str">
        <f t="shared" si="3"/>
        <v>00000000</v>
      </c>
      <c r="H10" s="2" t="str">
        <f t="shared" si="3"/>
        <v>00001000</v>
      </c>
      <c r="J10" s="6" t="str">
        <f t="shared" si="4"/>
        <v xml:space="preserve"> </v>
      </c>
      <c r="K10" s="2" t="str">
        <f t="shared" si="5"/>
        <v xml:space="preserve"> </v>
      </c>
      <c r="L10" s="2" t="str">
        <f t="shared" si="6"/>
        <v xml:space="preserve"> </v>
      </c>
      <c r="M10" s="2" t="str">
        <f>IF(_xlfn.BITAND($E10,16),"■"," ")</f>
        <v xml:space="preserve"> </v>
      </c>
      <c r="N10" s="2" t="str">
        <f t="shared" si="8"/>
        <v xml:space="preserve"> </v>
      </c>
      <c r="O10" s="2" t="str">
        <f t="shared" si="9"/>
        <v xml:space="preserve"> </v>
      </c>
      <c r="P10" s="2" t="str">
        <f t="shared" si="10"/>
        <v xml:space="preserve"> </v>
      </c>
      <c r="Q10" s="2" t="str">
        <f t="shared" si="11"/>
        <v xml:space="preserve"> </v>
      </c>
      <c r="R10" s="2" t="str">
        <f t="shared" si="12"/>
        <v xml:space="preserve"> </v>
      </c>
      <c r="S10" s="2" t="str">
        <f t="shared" si="13"/>
        <v xml:space="preserve"> </v>
      </c>
      <c r="T10" s="2" t="str">
        <f t="shared" si="14"/>
        <v xml:space="preserve"> </v>
      </c>
      <c r="U10" s="2" t="str">
        <f t="shared" si="15"/>
        <v xml:space="preserve"> </v>
      </c>
      <c r="V10" s="2" t="str">
        <f t="shared" si="16"/>
        <v>■</v>
      </c>
      <c r="W10" s="2" t="str">
        <f t="shared" si="17"/>
        <v xml:space="preserve"> </v>
      </c>
      <c r="X10" s="2" t="str">
        <f t="shared" si="18"/>
        <v xml:space="preserve"> </v>
      </c>
      <c r="Y10" s="7" t="str">
        <f t="shared" si="19"/>
        <v xml:space="preserve"> </v>
      </c>
    </row>
    <row r="11" spans="1:25" x14ac:dyDescent="0.55000000000000004">
      <c r="A11" s="2">
        <f t="shared" si="20"/>
        <v>8</v>
      </c>
      <c r="B11" s="1" t="s">
        <v>26</v>
      </c>
      <c r="C11" s="2">
        <f t="shared" si="21"/>
        <v>16</v>
      </c>
      <c r="D11" s="2" t="str">
        <f t="shared" si="22"/>
        <v>0010</v>
      </c>
      <c r="E11">
        <f t="shared" si="1"/>
        <v>0</v>
      </c>
      <c r="F11">
        <f t="shared" si="2"/>
        <v>16</v>
      </c>
      <c r="G11" s="2" t="str">
        <f t="shared" si="3"/>
        <v>00000000</v>
      </c>
      <c r="H11" s="2" t="str">
        <f t="shared" si="3"/>
        <v>00010000</v>
      </c>
      <c r="J11" s="6" t="str">
        <f t="shared" si="4"/>
        <v xml:space="preserve"> </v>
      </c>
      <c r="K11" s="2" t="str">
        <f t="shared" si="5"/>
        <v xml:space="preserve"> </v>
      </c>
      <c r="L11" s="2" t="str">
        <f t="shared" si="6"/>
        <v xml:space="preserve"> </v>
      </c>
      <c r="M11" s="2" t="str">
        <f t="shared" si="7"/>
        <v xml:space="preserve"> </v>
      </c>
      <c r="N11" s="2" t="str">
        <f t="shared" si="8"/>
        <v xml:space="preserve"> </v>
      </c>
      <c r="O11" s="2" t="str">
        <f t="shared" si="9"/>
        <v xml:space="preserve"> </v>
      </c>
      <c r="P11" s="2" t="str">
        <f t="shared" si="10"/>
        <v xml:space="preserve"> </v>
      </c>
      <c r="Q11" s="2" t="str">
        <f t="shared" si="11"/>
        <v xml:space="preserve"> </v>
      </c>
      <c r="R11" s="2" t="str">
        <f t="shared" si="12"/>
        <v xml:space="preserve"> </v>
      </c>
      <c r="S11" s="2" t="str">
        <f t="shared" si="13"/>
        <v xml:space="preserve"> </v>
      </c>
      <c r="T11" s="2" t="str">
        <f t="shared" si="14"/>
        <v xml:space="preserve"> </v>
      </c>
      <c r="U11" s="2" t="str">
        <f t="shared" si="15"/>
        <v>■</v>
      </c>
      <c r="V11" s="2" t="str">
        <f t="shared" si="16"/>
        <v xml:space="preserve"> </v>
      </c>
      <c r="W11" s="2" t="str">
        <f t="shared" si="17"/>
        <v xml:space="preserve"> </v>
      </c>
      <c r="X11" s="2" t="str">
        <f t="shared" si="18"/>
        <v xml:space="preserve"> </v>
      </c>
      <c r="Y11" s="7" t="str">
        <f t="shared" si="19"/>
        <v xml:space="preserve"> </v>
      </c>
    </row>
    <row r="12" spans="1:25" x14ac:dyDescent="0.55000000000000004">
      <c r="A12" s="2">
        <f t="shared" si="20"/>
        <v>9</v>
      </c>
      <c r="B12" s="1" t="s">
        <v>27</v>
      </c>
      <c r="C12" s="2">
        <f t="shared" si="21"/>
        <v>32</v>
      </c>
      <c r="D12" s="2" t="str">
        <f t="shared" si="22"/>
        <v>0020</v>
      </c>
      <c r="E12">
        <f t="shared" si="1"/>
        <v>0</v>
      </c>
      <c r="F12">
        <f t="shared" si="2"/>
        <v>32</v>
      </c>
      <c r="G12" s="2" t="str">
        <f t="shared" si="3"/>
        <v>00000000</v>
      </c>
      <c r="H12" s="2" t="str">
        <f t="shared" si="3"/>
        <v>00100000</v>
      </c>
      <c r="J12" s="6" t="str">
        <f t="shared" si="4"/>
        <v xml:space="preserve"> </v>
      </c>
      <c r="K12" s="2" t="str">
        <f t="shared" si="5"/>
        <v xml:space="preserve"> </v>
      </c>
      <c r="L12" s="2" t="str">
        <f t="shared" si="6"/>
        <v xml:space="preserve"> </v>
      </c>
      <c r="M12" s="2" t="str">
        <f t="shared" si="7"/>
        <v xml:space="preserve"> </v>
      </c>
      <c r="N12" s="2" t="str">
        <f t="shared" si="8"/>
        <v xml:space="preserve"> </v>
      </c>
      <c r="O12" s="2" t="str">
        <f t="shared" si="9"/>
        <v xml:space="preserve"> </v>
      </c>
      <c r="P12" s="2" t="str">
        <f t="shared" si="10"/>
        <v xml:space="preserve"> </v>
      </c>
      <c r="Q12" s="2" t="str">
        <f t="shared" si="11"/>
        <v xml:space="preserve"> </v>
      </c>
      <c r="R12" s="2" t="str">
        <f t="shared" si="12"/>
        <v xml:space="preserve"> </v>
      </c>
      <c r="S12" s="2" t="str">
        <f t="shared" si="13"/>
        <v xml:space="preserve"> </v>
      </c>
      <c r="T12" s="2" t="str">
        <f t="shared" si="14"/>
        <v>■</v>
      </c>
      <c r="U12" s="2" t="str">
        <f t="shared" si="15"/>
        <v xml:space="preserve"> </v>
      </c>
      <c r="V12" s="2" t="str">
        <f t="shared" si="16"/>
        <v xml:space="preserve"> </v>
      </c>
      <c r="W12" s="2" t="str">
        <f t="shared" si="17"/>
        <v xml:space="preserve"> </v>
      </c>
      <c r="X12" s="2" t="str">
        <f t="shared" si="18"/>
        <v xml:space="preserve"> </v>
      </c>
      <c r="Y12" s="7" t="str">
        <f t="shared" si="19"/>
        <v xml:space="preserve"> </v>
      </c>
    </row>
    <row r="13" spans="1:25" x14ac:dyDescent="0.55000000000000004">
      <c r="A13" s="2">
        <f t="shared" si="20"/>
        <v>10</v>
      </c>
      <c r="B13" s="1" t="s">
        <v>28</v>
      </c>
      <c r="C13" s="2">
        <f t="shared" si="21"/>
        <v>64</v>
      </c>
      <c r="D13" s="2" t="str">
        <f t="shared" si="22"/>
        <v>0040</v>
      </c>
      <c r="E13">
        <f t="shared" si="1"/>
        <v>0</v>
      </c>
      <c r="F13">
        <f t="shared" si="2"/>
        <v>64</v>
      </c>
      <c r="G13" s="2" t="str">
        <f t="shared" si="3"/>
        <v>00000000</v>
      </c>
      <c r="H13" s="2" t="str">
        <f t="shared" si="3"/>
        <v>01000000</v>
      </c>
      <c r="J13" s="6" t="str">
        <f t="shared" si="4"/>
        <v xml:space="preserve"> </v>
      </c>
      <c r="K13" s="2" t="str">
        <f t="shared" si="5"/>
        <v xml:space="preserve"> </v>
      </c>
      <c r="L13" s="2" t="str">
        <f t="shared" si="6"/>
        <v xml:space="preserve"> </v>
      </c>
      <c r="M13" s="2" t="str">
        <f t="shared" si="7"/>
        <v xml:space="preserve"> </v>
      </c>
      <c r="N13" s="2" t="str">
        <f t="shared" si="8"/>
        <v xml:space="preserve"> </v>
      </c>
      <c r="O13" s="2" t="str">
        <f t="shared" si="9"/>
        <v xml:space="preserve"> </v>
      </c>
      <c r="P13" s="2" t="str">
        <f t="shared" si="10"/>
        <v xml:space="preserve"> </v>
      </c>
      <c r="Q13" s="2" t="str">
        <f t="shared" si="11"/>
        <v xml:space="preserve"> </v>
      </c>
      <c r="R13" s="2" t="str">
        <f t="shared" si="12"/>
        <v xml:space="preserve"> </v>
      </c>
      <c r="S13" s="2" t="str">
        <f t="shared" si="13"/>
        <v>■</v>
      </c>
      <c r="T13" s="2" t="str">
        <f t="shared" si="14"/>
        <v xml:space="preserve"> </v>
      </c>
      <c r="U13" s="2" t="str">
        <f t="shared" si="15"/>
        <v xml:space="preserve"> </v>
      </c>
      <c r="V13" s="2" t="str">
        <f t="shared" si="16"/>
        <v xml:space="preserve"> </v>
      </c>
      <c r="W13" s="2" t="str">
        <f t="shared" si="17"/>
        <v xml:space="preserve"> </v>
      </c>
      <c r="X13" s="2" t="str">
        <f t="shared" si="18"/>
        <v xml:space="preserve"> </v>
      </c>
      <c r="Y13" s="7" t="str">
        <f t="shared" si="19"/>
        <v xml:space="preserve"> </v>
      </c>
    </row>
    <row r="14" spans="1:25" x14ac:dyDescent="0.55000000000000004">
      <c r="A14" s="2">
        <f t="shared" si="20"/>
        <v>11</v>
      </c>
      <c r="B14" s="1" t="s">
        <v>29</v>
      </c>
      <c r="C14" s="2">
        <f t="shared" si="21"/>
        <v>252</v>
      </c>
      <c r="D14" s="2" t="str">
        <f t="shared" si="22"/>
        <v>00FC</v>
      </c>
      <c r="E14">
        <f t="shared" si="1"/>
        <v>0</v>
      </c>
      <c r="F14">
        <f t="shared" si="2"/>
        <v>252</v>
      </c>
      <c r="G14" s="2" t="str">
        <f t="shared" si="3"/>
        <v>00000000</v>
      </c>
      <c r="H14" s="2" t="str">
        <f t="shared" si="3"/>
        <v>11111100</v>
      </c>
      <c r="J14" s="6" t="str">
        <f t="shared" si="4"/>
        <v xml:space="preserve"> </v>
      </c>
      <c r="K14" s="2" t="str">
        <f t="shared" si="5"/>
        <v xml:space="preserve"> </v>
      </c>
      <c r="L14" s="2" t="str">
        <f t="shared" si="6"/>
        <v xml:space="preserve"> </v>
      </c>
      <c r="M14" s="2" t="str">
        <f t="shared" si="7"/>
        <v xml:space="preserve"> </v>
      </c>
      <c r="N14" s="2" t="str">
        <f t="shared" si="8"/>
        <v xml:space="preserve"> </v>
      </c>
      <c r="O14" s="2" t="str">
        <f t="shared" si="9"/>
        <v xml:space="preserve"> </v>
      </c>
      <c r="P14" s="2" t="str">
        <f t="shared" si="10"/>
        <v xml:space="preserve"> </v>
      </c>
      <c r="Q14" s="2" t="str">
        <f t="shared" si="11"/>
        <v xml:space="preserve"> </v>
      </c>
      <c r="R14" s="2" t="str">
        <f t="shared" si="12"/>
        <v>■</v>
      </c>
      <c r="S14" s="2" t="str">
        <f t="shared" si="13"/>
        <v>■</v>
      </c>
      <c r="T14" s="2" t="str">
        <f t="shared" si="14"/>
        <v>■</v>
      </c>
      <c r="U14" s="2" t="str">
        <f t="shared" si="15"/>
        <v>■</v>
      </c>
      <c r="V14" s="2" t="str">
        <f t="shared" si="16"/>
        <v>■</v>
      </c>
      <c r="W14" s="2" t="str">
        <f t="shared" si="17"/>
        <v>■</v>
      </c>
      <c r="X14" s="2" t="str">
        <f t="shared" si="18"/>
        <v xml:space="preserve"> </v>
      </c>
      <c r="Y14" s="7" t="str">
        <f t="shared" si="19"/>
        <v xml:space="preserve"> </v>
      </c>
    </row>
    <row r="15" spans="1:25" x14ac:dyDescent="0.55000000000000004">
      <c r="A15" s="2">
        <f t="shared" si="20"/>
        <v>12</v>
      </c>
      <c r="B15" s="1" t="s">
        <v>21</v>
      </c>
      <c r="C15" s="2">
        <f t="shared" si="21"/>
        <v>0</v>
      </c>
      <c r="D15" s="2" t="str">
        <f t="shared" si="22"/>
        <v>0000</v>
      </c>
      <c r="E15">
        <f t="shared" si="1"/>
        <v>0</v>
      </c>
      <c r="F15">
        <f t="shared" si="2"/>
        <v>0</v>
      </c>
      <c r="G15" s="2" t="str">
        <f t="shared" si="3"/>
        <v>00000000</v>
      </c>
      <c r="H15" s="2" t="str">
        <f t="shared" si="3"/>
        <v>00000000</v>
      </c>
      <c r="J15" s="6" t="str">
        <f t="shared" si="4"/>
        <v xml:space="preserve"> </v>
      </c>
      <c r="K15" s="2" t="str">
        <f t="shared" si="5"/>
        <v xml:space="preserve"> </v>
      </c>
      <c r="L15" s="2" t="str">
        <f t="shared" si="6"/>
        <v xml:space="preserve"> </v>
      </c>
      <c r="M15" s="2" t="str">
        <f t="shared" si="7"/>
        <v xml:space="preserve"> </v>
      </c>
      <c r="N15" s="2" t="str">
        <f t="shared" si="8"/>
        <v xml:space="preserve"> </v>
      </c>
      <c r="O15" s="2" t="str">
        <f t="shared" si="9"/>
        <v xml:space="preserve"> </v>
      </c>
      <c r="P15" s="2" t="str">
        <f t="shared" si="10"/>
        <v xml:space="preserve"> </v>
      </c>
      <c r="Q15" s="2" t="str">
        <f t="shared" si="11"/>
        <v xml:space="preserve"> </v>
      </c>
      <c r="R15" s="2" t="str">
        <f t="shared" si="12"/>
        <v xml:space="preserve"> </v>
      </c>
      <c r="S15" s="2" t="str">
        <f t="shared" si="13"/>
        <v xml:space="preserve"> </v>
      </c>
      <c r="T15" s="2" t="str">
        <f t="shared" si="14"/>
        <v xml:space="preserve"> </v>
      </c>
      <c r="U15" s="2" t="str">
        <f t="shared" si="15"/>
        <v xml:space="preserve"> </v>
      </c>
      <c r="V15" s="2" t="str">
        <f t="shared" si="16"/>
        <v xml:space="preserve"> </v>
      </c>
      <c r="W15" s="2" t="str">
        <f t="shared" si="17"/>
        <v xml:space="preserve"> </v>
      </c>
      <c r="X15" s="2" t="str">
        <f t="shared" si="18"/>
        <v xml:space="preserve"> </v>
      </c>
      <c r="Y15" s="7" t="str">
        <f t="shared" si="19"/>
        <v xml:space="preserve"> </v>
      </c>
    </row>
    <row r="16" spans="1:25" x14ac:dyDescent="0.55000000000000004">
      <c r="A16" s="2">
        <f t="shared" si="20"/>
        <v>13</v>
      </c>
      <c r="B16" s="1" t="s">
        <v>21</v>
      </c>
      <c r="C16" s="2">
        <f t="shared" si="21"/>
        <v>0</v>
      </c>
      <c r="D16" s="2" t="str">
        <f t="shared" si="22"/>
        <v>0000</v>
      </c>
      <c r="E16">
        <f t="shared" si="1"/>
        <v>0</v>
      </c>
      <c r="F16">
        <f t="shared" si="2"/>
        <v>0</v>
      </c>
      <c r="G16" s="2" t="str">
        <f t="shared" si="3"/>
        <v>00000000</v>
      </c>
      <c r="H16" s="2" t="str">
        <f t="shared" si="3"/>
        <v>00000000</v>
      </c>
      <c r="J16" s="6" t="str">
        <f t="shared" si="4"/>
        <v xml:space="preserve"> </v>
      </c>
      <c r="K16" s="2" t="str">
        <f t="shared" si="5"/>
        <v xml:space="preserve"> </v>
      </c>
      <c r="L16" s="2" t="str">
        <f t="shared" si="6"/>
        <v xml:space="preserve"> </v>
      </c>
      <c r="M16" s="2" t="str">
        <f t="shared" si="7"/>
        <v xml:space="preserve"> </v>
      </c>
      <c r="N16" s="2" t="str">
        <f t="shared" si="8"/>
        <v xml:space="preserve"> </v>
      </c>
      <c r="O16" s="2" t="str">
        <f t="shared" si="9"/>
        <v xml:space="preserve"> </v>
      </c>
      <c r="P16" s="2" t="str">
        <f t="shared" si="10"/>
        <v xml:space="preserve"> </v>
      </c>
      <c r="Q16" s="2" t="str">
        <f t="shared" si="11"/>
        <v xml:space="preserve"> </v>
      </c>
      <c r="R16" s="2" t="str">
        <f t="shared" si="12"/>
        <v xml:space="preserve"> </v>
      </c>
      <c r="S16" s="2" t="str">
        <f t="shared" si="13"/>
        <v xml:space="preserve"> </v>
      </c>
      <c r="T16" s="2" t="str">
        <f t="shared" si="14"/>
        <v xml:space="preserve"> </v>
      </c>
      <c r="U16" s="2" t="str">
        <f t="shared" si="15"/>
        <v xml:space="preserve"> </v>
      </c>
      <c r="V16" s="2" t="str">
        <f t="shared" si="16"/>
        <v xml:space="preserve"> </v>
      </c>
      <c r="W16" s="2" t="str">
        <f t="shared" si="17"/>
        <v xml:space="preserve"> </v>
      </c>
      <c r="X16" s="2" t="str">
        <f t="shared" si="18"/>
        <v xml:space="preserve"> </v>
      </c>
      <c r="Y16" s="7" t="str">
        <f t="shared" si="19"/>
        <v xml:space="preserve"> </v>
      </c>
    </row>
    <row r="17" spans="1:25" x14ac:dyDescent="0.55000000000000004">
      <c r="A17" s="2">
        <f t="shared" si="20"/>
        <v>14</v>
      </c>
      <c r="B17" s="1" t="s">
        <v>30</v>
      </c>
      <c r="C17" s="2">
        <f t="shared" si="21"/>
        <v>0</v>
      </c>
      <c r="D17" s="2" t="str">
        <f t="shared" si="22"/>
        <v>0000</v>
      </c>
      <c r="E17">
        <f t="shared" si="1"/>
        <v>0</v>
      </c>
      <c r="F17">
        <f t="shared" si="2"/>
        <v>0</v>
      </c>
      <c r="G17" s="2" t="str">
        <f t="shared" si="3"/>
        <v>00000000</v>
      </c>
      <c r="H17" s="2" t="str">
        <f t="shared" si="3"/>
        <v>00000000</v>
      </c>
      <c r="J17" s="6" t="str">
        <f t="shared" si="4"/>
        <v xml:space="preserve"> </v>
      </c>
      <c r="K17" s="2" t="str">
        <f t="shared" si="5"/>
        <v xml:space="preserve"> </v>
      </c>
      <c r="L17" s="2" t="str">
        <f t="shared" si="6"/>
        <v xml:space="preserve"> </v>
      </c>
      <c r="M17" s="2" t="str">
        <f t="shared" si="7"/>
        <v xml:space="preserve"> </v>
      </c>
      <c r="N17" s="2" t="str">
        <f t="shared" si="8"/>
        <v xml:space="preserve"> </v>
      </c>
      <c r="O17" s="2" t="str">
        <f t="shared" si="9"/>
        <v xml:space="preserve"> </v>
      </c>
      <c r="P17" s="2" t="str">
        <f t="shared" si="10"/>
        <v xml:space="preserve"> </v>
      </c>
      <c r="Q17" s="2" t="str">
        <f t="shared" si="11"/>
        <v xml:space="preserve"> </v>
      </c>
      <c r="R17" s="2" t="str">
        <f t="shared" si="12"/>
        <v xml:space="preserve"> </v>
      </c>
      <c r="S17" s="2" t="str">
        <f t="shared" si="13"/>
        <v xml:space="preserve"> </v>
      </c>
      <c r="T17" s="2" t="str">
        <f t="shared" si="14"/>
        <v xml:space="preserve"> </v>
      </c>
      <c r="U17" s="2" t="str">
        <f t="shared" si="15"/>
        <v xml:space="preserve"> </v>
      </c>
      <c r="V17" s="2" t="str">
        <f t="shared" si="16"/>
        <v xml:space="preserve"> </v>
      </c>
      <c r="W17" s="2" t="str">
        <f t="shared" si="17"/>
        <v xml:space="preserve"> </v>
      </c>
      <c r="X17" s="2" t="str">
        <f t="shared" si="18"/>
        <v xml:space="preserve"> </v>
      </c>
      <c r="Y17" s="7" t="str">
        <f t="shared" si="19"/>
        <v xml:space="preserve"> </v>
      </c>
    </row>
    <row r="18" spans="1:25" ht="18.5" thickBot="1" x14ac:dyDescent="0.6">
      <c r="A18" s="2">
        <f t="shared" si="20"/>
        <v>15</v>
      </c>
      <c r="B18" s="1" t="s">
        <v>30</v>
      </c>
      <c r="C18" s="2">
        <f t="shared" si="21"/>
        <v>0</v>
      </c>
      <c r="D18" s="2" t="str">
        <f t="shared" si="22"/>
        <v>0000</v>
      </c>
      <c r="E18">
        <f t="shared" si="1"/>
        <v>0</v>
      </c>
      <c r="F18">
        <f t="shared" si="2"/>
        <v>0</v>
      </c>
      <c r="G18" s="2" t="str">
        <f t="shared" si="3"/>
        <v>00000000</v>
      </c>
      <c r="H18" s="2" t="str">
        <f t="shared" si="3"/>
        <v>00000000</v>
      </c>
      <c r="J18" s="8" t="str">
        <f t="shared" si="4"/>
        <v xml:space="preserve"> </v>
      </c>
      <c r="K18" s="9" t="str">
        <f t="shared" si="5"/>
        <v xml:space="preserve"> </v>
      </c>
      <c r="L18" s="9" t="str">
        <f t="shared" si="6"/>
        <v xml:space="preserve"> </v>
      </c>
      <c r="M18" s="9" t="str">
        <f t="shared" si="7"/>
        <v xml:space="preserve"> </v>
      </c>
      <c r="N18" s="9" t="str">
        <f t="shared" si="8"/>
        <v xml:space="preserve"> </v>
      </c>
      <c r="O18" s="9" t="str">
        <f t="shared" si="9"/>
        <v xml:space="preserve"> </v>
      </c>
      <c r="P18" s="9" t="str">
        <f t="shared" si="10"/>
        <v xml:space="preserve"> </v>
      </c>
      <c r="Q18" s="9" t="str">
        <f t="shared" si="11"/>
        <v xml:space="preserve"> </v>
      </c>
      <c r="R18" s="9" t="str">
        <f t="shared" si="12"/>
        <v xml:space="preserve"> </v>
      </c>
      <c r="S18" s="9" t="str">
        <f t="shared" si="13"/>
        <v xml:space="preserve"> </v>
      </c>
      <c r="T18" s="9" t="str">
        <f t="shared" si="14"/>
        <v xml:space="preserve"> </v>
      </c>
      <c r="U18" s="9" t="str">
        <f t="shared" si="15"/>
        <v xml:space="preserve"> </v>
      </c>
      <c r="V18" s="9" t="str">
        <f t="shared" si="16"/>
        <v xml:space="preserve"> </v>
      </c>
      <c r="W18" s="9" t="str">
        <f t="shared" si="17"/>
        <v xml:space="preserve"> </v>
      </c>
      <c r="X18" s="9" t="str">
        <f t="shared" si="18"/>
        <v xml:space="preserve"> </v>
      </c>
      <c r="Y18" s="10" t="str">
        <f t="shared" si="19"/>
        <v xml:space="preserve"> </v>
      </c>
    </row>
    <row r="19" spans="1:25" x14ac:dyDescent="0.55000000000000004">
      <c r="B19" s="1" t="s">
        <v>36</v>
      </c>
      <c r="C19" s="2" t="str">
        <f>DEC2HEX(C20,4)</f>
        <v>0032</v>
      </c>
      <c r="E19" s="16" t="str">
        <f>CHAR(C20)</f>
        <v>2</v>
      </c>
      <c r="J19" s="2" t="str">
        <f t="shared" ref="J19:O19" si="23">DEC2HEX(IF(J3=" ",0,1)+IF(J4=" ",0,2)+IF(J5=" ",0,4)+IF(J6=" ",0,8)+IF(J7=" ",0,16)+IF(J8=" ",0,32)+IF(J9=" ",0,64)+IF(J10=" ",0,128),2)</f>
        <v>00</v>
      </c>
      <c r="K19" s="2" t="str">
        <f t="shared" si="23"/>
        <v>00</v>
      </c>
      <c r="L19" s="2" t="str">
        <f t="shared" si="23"/>
        <v>00</v>
      </c>
      <c r="M19" s="2" t="str">
        <f t="shared" si="23"/>
        <v>00</v>
      </c>
      <c r="N19" s="2" t="str">
        <f t="shared" si="23"/>
        <v>00</v>
      </c>
      <c r="O19" s="2" t="str">
        <f t="shared" si="23"/>
        <v>00</v>
      </c>
      <c r="P19" s="2" t="str">
        <f>DEC2HEX(IF(P3=" ",0,1)+IF(P4=" ",0,2)+IF(P5=" ",0,4)+IF(P6=" ",0,8)+IF(P7=" ",0,16)+IF(P8=" ",0,32)+IF(P9=" ",0,64)+IF(P10=" ",0,128),2)</f>
        <v>00</v>
      </c>
      <c r="Q19" s="2" t="str">
        <f t="shared" ref="Q19:Y19" si="24">DEC2HEX(IF(Q3=" ",0,1)+IF(Q4=" ",0,2)+IF(Q5=" ",0,4)+IF(Q6=" ",0,8)+IF(Q7=" ",0,16)+IF(Q8=" ",0,32)+IF(Q9=" ",0,64)+IF(Q10=" ",0,128),2)</f>
        <v>00</v>
      </c>
      <c r="R19" s="2" t="str">
        <f t="shared" si="24"/>
        <v>18</v>
      </c>
      <c r="S19" s="2" t="str">
        <f t="shared" si="24"/>
        <v>04</v>
      </c>
      <c r="T19" s="2" t="str">
        <f t="shared" si="24"/>
        <v>04</v>
      </c>
      <c r="U19" s="2" t="str">
        <f t="shared" si="24"/>
        <v>04</v>
      </c>
      <c r="V19" s="2" t="str">
        <f t="shared" si="24"/>
        <v>C4</v>
      </c>
      <c r="W19" s="2" t="str">
        <f t="shared" si="24"/>
        <v>38</v>
      </c>
      <c r="X19" s="2" t="str">
        <f t="shared" si="24"/>
        <v>00</v>
      </c>
      <c r="Y19" s="2" t="str">
        <f t="shared" si="24"/>
        <v>00</v>
      </c>
    </row>
    <row r="20" spans="1:25" x14ac:dyDescent="0.55000000000000004">
      <c r="B20" s="1" t="s">
        <v>37</v>
      </c>
      <c r="C20" s="2">
        <f>CODE(B20)</f>
        <v>50</v>
      </c>
      <c r="E20" s="17"/>
      <c r="J20" s="2" t="str">
        <f t="shared" ref="J20:O20" si="25">DEC2HEX(IF(J11=" ",0,1)+IF(J12=" ",0,2)+IF(J13=" ",0,4)+IF(J14=" ",0,8)+IF(J15=" ",0,16)+IF(J16=" ",0,32)+IF(J17=" ",0,64)+IF(J18=" ",0,128),2)</f>
        <v>00</v>
      </c>
      <c r="K20" s="2" t="str">
        <f t="shared" si="25"/>
        <v>00</v>
      </c>
      <c r="L20" s="2" t="str">
        <f t="shared" si="25"/>
        <v>00</v>
      </c>
      <c r="M20" s="2" t="str">
        <f t="shared" si="25"/>
        <v>00</v>
      </c>
      <c r="N20" s="2" t="str">
        <f t="shared" si="25"/>
        <v>00</v>
      </c>
      <c r="O20" s="2" t="str">
        <f t="shared" si="25"/>
        <v>00</v>
      </c>
      <c r="P20" s="2" t="str">
        <f>DEC2HEX(IF(P11=" ",0,1)+IF(P12=" ",0,2)+IF(P13=" ",0,4)+IF(P14=" ",0,8)+IF(P15=" ",0,16)+IF(P16=" ",0,32)+IF(P17=" ",0,64)+IF(P18=" ",0,128),2)</f>
        <v>00</v>
      </c>
      <c r="Q20" s="2" t="str">
        <f t="shared" ref="Q20:Y20" si="26">DEC2HEX(IF(Q11=" ",0,1)+IF(Q12=" ",0,2)+IF(Q13=" ",0,4)+IF(Q14=" ",0,8)+IF(Q15=" ",0,16)+IF(Q16=" ",0,32)+IF(Q17=" ",0,64)+IF(Q18=" ",0,128),2)</f>
        <v>00</v>
      </c>
      <c r="R20" s="2" t="str">
        <f t="shared" si="26"/>
        <v>08</v>
      </c>
      <c r="S20" s="2" t="str">
        <f t="shared" si="26"/>
        <v>0C</v>
      </c>
      <c r="T20" s="2" t="str">
        <f t="shared" si="26"/>
        <v>0A</v>
      </c>
      <c r="U20" s="2" t="str">
        <f t="shared" si="26"/>
        <v>09</v>
      </c>
      <c r="V20" s="2" t="str">
        <f t="shared" si="26"/>
        <v>08</v>
      </c>
      <c r="W20" s="2" t="str">
        <f t="shared" si="26"/>
        <v>08</v>
      </c>
      <c r="X20" s="2" t="str">
        <f t="shared" si="26"/>
        <v>00</v>
      </c>
      <c r="Y20" s="2" t="str">
        <f t="shared" si="26"/>
        <v>00</v>
      </c>
    </row>
    <row r="22" spans="1:25" s="2" customFormat="1" ht="18.5" thickBot="1" x14ac:dyDescent="0.6">
      <c r="B22" s="1" t="s">
        <v>0</v>
      </c>
      <c r="C22" s="2" t="s">
        <v>4</v>
      </c>
      <c r="D22" s="2" t="s">
        <v>2</v>
      </c>
      <c r="E22" s="2" t="s">
        <v>3</v>
      </c>
      <c r="F22" s="2" t="s">
        <v>20</v>
      </c>
      <c r="G22" s="2" t="s">
        <v>18</v>
      </c>
      <c r="H22" s="2" t="s">
        <v>19</v>
      </c>
      <c r="J22" s="2">
        <v>0</v>
      </c>
      <c r="K22" s="2">
        <f>J22+1</f>
        <v>1</v>
      </c>
      <c r="L22" s="2">
        <f t="shared" ref="L22:Y22" si="27">K22+1</f>
        <v>2</v>
      </c>
      <c r="M22" s="2">
        <f t="shared" si="27"/>
        <v>3</v>
      </c>
      <c r="N22" s="2">
        <f t="shared" si="27"/>
        <v>4</v>
      </c>
      <c r="O22" s="2">
        <f t="shared" si="27"/>
        <v>5</v>
      </c>
      <c r="P22" s="2">
        <f t="shared" si="27"/>
        <v>6</v>
      </c>
      <c r="Q22" s="2">
        <f t="shared" si="27"/>
        <v>7</v>
      </c>
      <c r="R22" s="2">
        <f t="shared" si="27"/>
        <v>8</v>
      </c>
      <c r="S22" s="2">
        <f t="shared" si="27"/>
        <v>9</v>
      </c>
      <c r="T22" s="2">
        <f t="shared" si="27"/>
        <v>10</v>
      </c>
      <c r="U22" s="2">
        <f t="shared" si="27"/>
        <v>11</v>
      </c>
      <c r="V22" s="2">
        <f t="shared" si="27"/>
        <v>12</v>
      </c>
      <c r="W22" s="2">
        <f t="shared" si="27"/>
        <v>13</v>
      </c>
      <c r="X22" s="2">
        <f t="shared" si="27"/>
        <v>14</v>
      </c>
      <c r="Y22" s="2">
        <f t="shared" si="27"/>
        <v>15</v>
      </c>
    </row>
    <row r="23" spans="1:25" x14ac:dyDescent="0.55000000000000004">
      <c r="A23" s="2">
        <v>0</v>
      </c>
      <c r="B23" s="1" t="s">
        <v>21</v>
      </c>
      <c r="C23" s="2">
        <f>HEX2DEC(B23)</f>
        <v>0</v>
      </c>
      <c r="D23" s="2" t="str">
        <f>DEC2HEX(C23,4)</f>
        <v>0000</v>
      </c>
      <c r="E23">
        <f>INT(C23/256)</f>
        <v>0</v>
      </c>
      <c r="F23">
        <f>MOD(C23,256)</f>
        <v>0</v>
      </c>
      <c r="G23" s="2" t="str">
        <f t="shared" ref="G23:H38" si="28">DEC2BIN(E23,8)</f>
        <v>00000000</v>
      </c>
      <c r="H23" s="2" t="str">
        <f t="shared" si="28"/>
        <v>00000000</v>
      </c>
      <c r="J23" s="3" t="str">
        <f t="shared" ref="J23:J38" si="29">IF(_xlfn.BITAND($E23,128),"■"," ")</f>
        <v xml:space="preserve"> </v>
      </c>
      <c r="K23" s="4" t="str">
        <f t="shared" ref="K23:K38" si="30">IF(_xlfn.BITAND($E23,64),"■"," ")</f>
        <v xml:space="preserve"> </v>
      </c>
      <c r="L23" s="4" t="str">
        <f t="shared" ref="L23:L38" si="31">IF(_xlfn.BITAND($E23,32),"■"," ")</f>
        <v xml:space="preserve"> </v>
      </c>
      <c r="M23" s="4" t="str">
        <f t="shared" ref="M23:M38" si="32">IF(_xlfn.BITAND($E23,16),"■"," ")</f>
        <v xml:space="preserve"> </v>
      </c>
      <c r="N23" s="4" t="str">
        <f t="shared" ref="N23:N38" si="33">IF(_xlfn.BITAND($E23,8),"■"," ")</f>
        <v xml:space="preserve"> </v>
      </c>
      <c r="O23" s="4" t="str">
        <f t="shared" ref="O23:O38" si="34">IF(_xlfn.BITAND($E23,4),"■"," ")</f>
        <v xml:space="preserve"> </v>
      </c>
      <c r="P23" s="4" t="str">
        <f t="shared" ref="P23:P38" si="35">IF(_xlfn.BITAND($E23,2),"■"," ")</f>
        <v xml:space="preserve"> </v>
      </c>
      <c r="Q23" s="4" t="str">
        <f t="shared" ref="Q23:Q38" si="36">IF(_xlfn.BITAND($E23,1),"■"," ")</f>
        <v xml:space="preserve"> </v>
      </c>
      <c r="R23" s="4" t="str">
        <f t="shared" ref="R23:R38" si="37">IF(_xlfn.BITAND($F23,128),"■"," ")</f>
        <v xml:space="preserve"> </v>
      </c>
      <c r="S23" s="4" t="str">
        <f t="shared" ref="S23:S38" si="38">IF(_xlfn.BITAND($F23,64),"■"," ")</f>
        <v xml:space="preserve"> </v>
      </c>
      <c r="T23" s="4" t="str">
        <f t="shared" ref="T23:T38" si="39">IF(_xlfn.BITAND($F23,32),"■"," ")</f>
        <v xml:space="preserve"> </v>
      </c>
      <c r="U23" s="4" t="str">
        <f t="shared" ref="U23:U38" si="40">IF(_xlfn.BITAND($F23,16),"■"," ")</f>
        <v xml:space="preserve"> </v>
      </c>
      <c r="V23" s="4" t="str">
        <f t="shared" ref="V23:V38" si="41">IF(_xlfn.BITAND($F23,8),"■"," ")</f>
        <v xml:space="preserve"> </v>
      </c>
      <c r="W23" s="4" t="str">
        <f t="shared" ref="W23:W38" si="42">IF(_xlfn.BITAND($F23,4),"■"," ")</f>
        <v xml:space="preserve"> </v>
      </c>
      <c r="X23" s="4" t="str">
        <f t="shared" ref="X23:X38" si="43">IF(_xlfn.BITAND($F23,2),"■"," ")</f>
        <v xml:space="preserve"> </v>
      </c>
      <c r="Y23" s="5" t="str">
        <f t="shared" ref="Y23:Y38" si="44">IF(_xlfn.BITAND($F23,1),"■"," ")</f>
        <v xml:space="preserve"> </v>
      </c>
    </row>
    <row r="24" spans="1:25" x14ac:dyDescent="0.55000000000000004">
      <c r="A24" s="2">
        <f>A23+1</f>
        <v>1</v>
      </c>
      <c r="B24" s="1" t="s">
        <v>21</v>
      </c>
      <c r="C24" s="2">
        <f>HEX2DEC(B24)</f>
        <v>0</v>
      </c>
      <c r="D24" s="2" t="str">
        <f>DEC2HEX(C24,4)</f>
        <v>0000</v>
      </c>
      <c r="E24">
        <f>INT(C24/256)</f>
        <v>0</v>
      </c>
      <c r="F24">
        <f>MOD(C24,256)</f>
        <v>0</v>
      </c>
      <c r="G24" s="2" t="str">
        <f t="shared" si="28"/>
        <v>00000000</v>
      </c>
      <c r="H24" s="2" t="str">
        <f t="shared" si="28"/>
        <v>00000000</v>
      </c>
      <c r="J24" s="6" t="str">
        <f t="shared" si="29"/>
        <v xml:space="preserve"> </v>
      </c>
      <c r="K24" s="2" t="str">
        <f t="shared" si="30"/>
        <v xml:space="preserve"> </v>
      </c>
      <c r="L24" s="2" t="str">
        <f t="shared" si="31"/>
        <v xml:space="preserve"> </v>
      </c>
      <c r="M24" s="2" t="str">
        <f t="shared" si="32"/>
        <v xml:space="preserve"> </v>
      </c>
      <c r="N24" s="2" t="str">
        <f t="shared" si="33"/>
        <v xml:space="preserve"> </v>
      </c>
      <c r="O24" s="2" t="str">
        <f t="shared" si="34"/>
        <v xml:space="preserve"> </v>
      </c>
      <c r="P24" s="2" t="str">
        <f t="shared" si="35"/>
        <v xml:space="preserve"> </v>
      </c>
      <c r="Q24" s="2" t="str">
        <f t="shared" si="36"/>
        <v xml:space="preserve"> </v>
      </c>
      <c r="R24" s="2" t="str">
        <f t="shared" si="37"/>
        <v xml:space="preserve"> </v>
      </c>
      <c r="S24" s="2" t="str">
        <f t="shared" si="38"/>
        <v xml:space="preserve"> </v>
      </c>
      <c r="T24" s="2" t="str">
        <f t="shared" si="39"/>
        <v xml:space="preserve"> </v>
      </c>
      <c r="U24" s="2" t="str">
        <f t="shared" si="40"/>
        <v xml:space="preserve"> </v>
      </c>
      <c r="V24" s="2" t="str">
        <f t="shared" si="41"/>
        <v xml:space="preserve"> </v>
      </c>
      <c r="W24" s="2" t="str">
        <f t="shared" si="42"/>
        <v xml:space="preserve"> </v>
      </c>
      <c r="X24" s="2" t="str">
        <f t="shared" si="43"/>
        <v xml:space="preserve"> </v>
      </c>
      <c r="Y24" s="7" t="str">
        <f t="shared" si="44"/>
        <v xml:space="preserve"> </v>
      </c>
    </row>
    <row r="25" spans="1:25" x14ac:dyDescent="0.55000000000000004">
      <c r="A25" s="2">
        <f t="shared" ref="A25:A38" si="45">A24+1</f>
        <v>2</v>
      </c>
      <c r="B25" s="1" t="s">
        <v>31</v>
      </c>
      <c r="C25" s="2">
        <f>HEX2DEC(B25)</f>
        <v>240</v>
      </c>
      <c r="D25" s="2" t="str">
        <f>DEC2HEX(C25,4)</f>
        <v>00F0</v>
      </c>
      <c r="E25">
        <f>INT(C25/256)</f>
        <v>0</v>
      </c>
      <c r="F25">
        <f>MOD(C25,256)</f>
        <v>240</v>
      </c>
      <c r="G25" s="2" t="str">
        <f t="shared" si="28"/>
        <v>00000000</v>
      </c>
      <c r="H25" s="2" t="str">
        <f t="shared" si="28"/>
        <v>11110000</v>
      </c>
      <c r="J25" s="6" t="str">
        <f t="shared" si="29"/>
        <v xml:space="preserve"> </v>
      </c>
      <c r="K25" s="2" t="str">
        <f t="shared" si="30"/>
        <v xml:space="preserve"> </v>
      </c>
      <c r="L25" s="2" t="str">
        <f t="shared" si="31"/>
        <v xml:space="preserve"> </v>
      </c>
      <c r="M25" s="2" t="str">
        <f t="shared" si="32"/>
        <v xml:space="preserve"> </v>
      </c>
      <c r="N25" s="2" t="str">
        <f t="shared" si="33"/>
        <v xml:space="preserve"> </v>
      </c>
      <c r="O25" s="2" t="str">
        <f t="shared" si="34"/>
        <v xml:space="preserve"> </v>
      </c>
      <c r="P25" s="2" t="str">
        <f t="shared" si="35"/>
        <v xml:space="preserve"> </v>
      </c>
      <c r="Q25" s="2" t="str">
        <f t="shared" si="36"/>
        <v xml:space="preserve"> </v>
      </c>
      <c r="R25" s="2" t="str">
        <f t="shared" si="37"/>
        <v>■</v>
      </c>
      <c r="S25" s="2" t="str">
        <f t="shared" si="38"/>
        <v>■</v>
      </c>
      <c r="T25" s="2" t="str">
        <f t="shared" si="39"/>
        <v>■</v>
      </c>
      <c r="U25" s="2" t="str">
        <f t="shared" si="40"/>
        <v>■</v>
      </c>
      <c r="V25" s="2" t="str">
        <f t="shared" si="41"/>
        <v xml:space="preserve"> </v>
      </c>
      <c r="W25" s="2" t="str">
        <f t="shared" si="42"/>
        <v xml:space="preserve"> </v>
      </c>
      <c r="X25" s="2" t="str">
        <f t="shared" si="43"/>
        <v xml:space="preserve"> </v>
      </c>
      <c r="Y25" s="7" t="str">
        <f t="shared" si="44"/>
        <v xml:space="preserve"> </v>
      </c>
    </row>
    <row r="26" spans="1:25" x14ac:dyDescent="0.55000000000000004">
      <c r="A26" s="2">
        <f t="shared" si="45"/>
        <v>3</v>
      </c>
      <c r="B26" s="1" t="s">
        <v>32</v>
      </c>
      <c r="C26" s="2">
        <f t="shared" ref="C26:C38" si="46">HEX2DEC(B26)</f>
        <v>136</v>
      </c>
      <c r="D26" s="2" t="str">
        <f t="shared" ref="D26:D38" si="47">DEC2HEX(C26,4)</f>
        <v>0088</v>
      </c>
      <c r="E26">
        <f t="shared" ref="E26:E38" si="48">INT(C26/256)</f>
        <v>0</v>
      </c>
      <c r="F26">
        <f t="shared" ref="F26:F38" si="49">MOD(C26,256)</f>
        <v>136</v>
      </c>
      <c r="G26" s="2" t="str">
        <f t="shared" si="28"/>
        <v>00000000</v>
      </c>
      <c r="H26" s="2" t="str">
        <f t="shared" si="28"/>
        <v>10001000</v>
      </c>
      <c r="J26" s="6" t="str">
        <f t="shared" si="29"/>
        <v xml:space="preserve"> </v>
      </c>
      <c r="K26" s="2" t="str">
        <f t="shared" si="30"/>
        <v xml:space="preserve"> </v>
      </c>
      <c r="L26" s="2" t="str">
        <f t="shared" si="31"/>
        <v xml:space="preserve"> </v>
      </c>
      <c r="M26" s="2" t="str">
        <f t="shared" si="32"/>
        <v xml:space="preserve"> </v>
      </c>
      <c r="N26" s="2" t="str">
        <f t="shared" si="33"/>
        <v xml:space="preserve"> </v>
      </c>
      <c r="O26" s="2" t="str">
        <f t="shared" si="34"/>
        <v xml:space="preserve"> </v>
      </c>
      <c r="P26" s="2" t="str">
        <f t="shared" si="35"/>
        <v xml:space="preserve"> </v>
      </c>
      <c r="Q26" s="2" t="str">
        <f t="shared" si="36"/>
        <v xml:space="preserve"> </v>
      </c>
      <c r="R26" s="2" t="str">
        <f t="shared" si="37"/>
        <v>■</v>
      </c>
      <c r="S26" s="2" t="str">
        <f t="shared" si="38"/>
        <v xml:space="preserve"> </v>
      </c>
      <c r="T26" s="2" t="str">
        <f t="shared" si="39"/>
        <v xml:space="preserve"> </v>
      </c>
      <c r="U26" s="2" t="str">
        <f t="shared" si="40"/>
        <v xml:space="preserve"> </v>
      </c>
      <c r="V26" s="2" t="str">
        <f t="shared" si="41"/>
        <v>■</v>
      </c>
      <c r="W26" s="2" t="str">
        <f t="shared" si="42"/>
        <v xml:space="preserve"> </v>
      </c>
      <c r="X26" s="2" t="str">
        <f t="shared" si="43"/>
        <v xml:space="preserve"> </v>
      </c>
      <c r="Y26" s="7" t="str">
        <f t="shared" si="44"/>
        <v xml:space="preserve"> </v>
      </c>
    </row>
    <row r="27" spans="1:25" x14ac:dyDescent="0.55000000000000004">
      <c r="A27" s="2">
        <f t="shared" si="45"/>
        <v>4</v>
      </c>
      <c r="B27" s="1" t="s">
        <v>32</v>
      </c>
      <c r="C27" s="2">
        <f t="shared" si="46"/>
        <v>136</v>
      </c>
      <c r="D27" s="2" t="str">
        <f t="shared" si="47"/>
        <v>0088</v>
      </c>
      <c r="E27">
        <f t="shared" si="48"/>
        <v>0</v>
      </c>
      <c r="F27">
        <f t="shared" si="49"/>
        <v>136</v>
      </c>
      <c r="G27" s="2" t="str">
        <f t="shared" si="28"/>
        <v>00000000</v>
      </c>
      <c r="H27" s="2" t="str">
        <f t="shared" si="28"/>
        <v>10001000</v>
      </c>
      <c r="J27" s="6" t="str">
        <f t="shared" si="29"/>
        <v xml:space="preserve"> </v>
      </c>
      <c r="K27" s="2" t="str">
        <f t="shared" si="30"/>
        <v xml:space="preserve"> </v>
      </c>
      <c r="L27" s="2" t="str">
        <f t="shared" si="31"/>
        <v xml:space="preserve"> </v>
      </c>
      <c r="M27" s="2" t="str">
        <f t="shared" si="32"/>
        <v xml:space="preserve"> </v>
      </c>
      <c r="N27" s="2" t="str">
        <f t="shared" si="33"/>
        <v xml:space="preserve"> </v>
      </c>
      <c r="O27" s="2" t="str">
        <f t="shared" si="34"/>
        <v xml:space="preserve"> </v>
      </c>
      <c r="P27" s="2" t="str">
        <f t="shared" si="35"/>
        <v xml:space="preserve"> </v>
      </c>
      <c r="Q27" s="2" t="str">
        <f t="shared" si="36"/>
        <v xml:space="preserve"> </v>
      </c>
      <c r="R27" s="2" t="str">
        <f t="shared" si="37"/>
        <v>■</v>
      </c>
      <c r="S27" s="2" t="str">
        <f t="shared" si="38"/>
        <v xml:space="preserve"> </v>
      </c>
      <c r="T27" s="2" t="str">
        <f t="shared" si="39"/>
        <v xml:space="preserve"> </v>
      </c>
      <c r="U27" s="2" t="str">
        <f t="shared" si="40"/>
        <v xml:space="preserve"> </v>
      </c>
      <c r="V27" s="2" t="str">
        <f t="shared" si="41"/>
        <v>■</v>
      </c>
      <c r="W27" s="2" t="str">
        <f t="shared" si="42"/>
        <v xml:space="preserve"> </v>
      </c>
      <c r="X27" s="2" t="str">
        <f t="shared" si="43"/>
        <v xml:space="preserve"> </v>
      </c>
      <c r="Y27" s="7" t="str">
        <f t="shared" si="44"/>
        <v xml:space="preserve"> </v>
      </c>
    </row>
    <row r="28" spans="1:25" x14ac:dyDescent="0.55000000000000004">
      <c r="A28" s="2">
        <f t="shared" si="45"/>
        <v>5</v>
      </c>
      <c r="B28" s="1" t="s">
        <v>32</v>
      </c>
      <c r="C28" s="2">
        <f t="shared" si="46"/>
        <v>136</v>
      </c>
      <c r="D28" s="2" t="str">
        <f t="shared" si="47"/>
        <v>0088</v>
      </c>
      <c r="E28">
        <f t="shared" si="48"/>
        <v>0</v>
      </c>
      <c r="F28">
        <f t="shared" si="49"/>
        <v>136</v>
      </c>
      <c r="G28" s="2" t="str">
        <f t="shared" si="28"/>
        <v>00000000</v>
      </c>
      <c r="H28" s="2" t="str">
        <f t="shared" si="28"/>
        <v>10001000</v>
      </c>
      <c r="J28" s="6" t="str">
        <f t="shared" si="29"/>
        <v xml:space="preserve"> </v>
      </c>
      <c r="K28" s="2" t="str">
        <f t="shared" si="30"/>
        <v xml:space="preserve"> </v>
      </c>
      <c r="L28" s="2" t="str">
        <f t="shared" si="31"/>
        <v xml:space="preserve"> </v>
      </c>
      <c r="M28" s="2" t="str">
        <f t="shared" si="32"/>
        <v xml:space="preserve"> </v>
      </c>
      <c r="N28" s="2" t="str">
        <f t="shared" si="33"/>
        <v xml:space="preserve"> </v>
      </c>
      <c r="O28" s="2" t="str">
        <f t="shared" si="34"/>
        <v xml:space="preserve"> </v>
      </c>
      <c r="P28" s="2" t="str">
        <f t="shared" si="35"/>
        <v xml:space="preserve"> </v>
      </c>
      <c r="Q28" s="2" t="str">
        <f t="shared" si="36"/>
        <v xml:space="preserve"> </v>
      </c>
      <c r="R28" s="2" t="str">
        <f t="shared" si="37"/>
        <v>■</v>
      </c>
      <c r="S28" s="2" t="str">
        <f t="shared" si="38"/>
        <v xml:space="preserve"> </v>
      </c>
      <c r="T28" s="2" t="str">
        <f t="shared" si="39"/>
        <v xml:space="preserve"> </v>
      </c>
      <c r="U28" s="2" t="str">
        <f t="shared" si="40"/>
        <v xml:space="preserve"> </v>
      </c>
      <c r="V28" s="2" t="str">
        <f t="shared" si="41"/>
        <v>■</v>
      </c>
      <c r="W28" s="2" t="str">
        <f t="shared" si="42"/>
        <v xml:space="preserve"> </v>
      </c>
      <c r="X28" s="2" t="str">
        <f t="shared" si="43"/>
        <v xml:space="preserve"> </v>
      </c>
      <c r="Y28" s="7" t="str">
        <f t="shared" si="44"/>
        <v xml:space="preserve"> </v>
      </c>
    </row>
    <row r="29" spans="1:25" x14ac:dyDescent="0.55000000000000004">
      <c r="A29" s="2">
        <f t="shared" si="45"/>
        <v>6</v>
      </c>
      <c r="B29" s="1" t="s">
        <v>31</v>
      </c>
      <c r="C29" s="2">
        <f t="shared" si="46"/>
        <v>240</v>
      </c>
      <c r="D29" s="2" t="str">
        <f t="shared" si="47"/>
        <v>00F0</v>
      </c>
      <c r="E29">
        <f t="shared" si="48"/>
        <v>0</v>
      </c>
      <c r="F29">
        <f t="shared" si="49"/>
        <v>240</v>
      </c>
      <c r="G29" s="2" t="str">
        <f t="shared" si="28"/>
        <v>00000000</v>
      </c>
      <c r="H29" s="2" t="str">
        <f t="shared" si="28"/>
        <v>11110000</v>
      </c>
      <c r="J29" s="6" t="str">
        <f t="shared" si="29"/>
        <v xml:space="preserve"> </v>
      </c>
      <c r="K29" s="2" t="str">
        <f t="shared" si="30"/>
        <v xml:space="preserve"> </v>
      </c>
      <c r="L29" s="2" t="str">
        <f t="shared" si="31"/>
        <v xml:space="preserve"> </v>
      </c>
      <c r="M29" s="2" t="str">
        <f t="shared" si="32"/>
        <v xml:space="preserve"> </v>
      </c>
      <c r="N29" s="2" t="str">
        <f t="shared" si="33"/>
        <v xml:space="preserve"> </v>
      </c>
      <c r="O29" s="2" t="str">
        <f t="shared" si="34"/>
        <v xml:space="preserve"> </v>
      </c>
      <c r="P29" s="2" t="str">
        <f t="shared" si="35"/>
        <v xml:space="preserve"> </v>
      </c>
      <c r="Q29" s="2" t="str">
        <f t="shared" si="36"/>
        <v xml:space="preserve"> </v>
      </c>
      <c r="R29" s="2" t="str">
        <f t="shared" si="37"/>
        <v>■</v>
      </c>
      <c r="S29" s="2" t="str">
        <f t="shared" si="38"/>
        <v>■</v>
      </c>
      <c r="T29" s="2" t="str">
        <f t="shared" si="39"/>
        <v>■</v>
      </c>
      <c r="U29" s="2" t="str">
        <f t="shared" si="40"/>
        <v>■</v>
      </c>
      <c r="V29" s="2" t="str">
        <f t="shared" si="41"/>
        <v xml:space="preserve"> </v>
      </c>
      <c r="W29" s="2" t="str">
        <f t="shared" si="42"/>
        <v xml:space="preserve"> </v>
      </c>
      <c r="X29" s="2" t="str">
        <f t="shared" si="43"/>
        <v xml:space="preserve"> </v>
      </c>
      <c r="Y29" s="7" t="str">
        <f t="shared" si="44"/>
        <v xml:space="preserve"> </v>
      </c>
    </row>
    <row r="30" spans="1:25" x14ac:dyDescent="0.55000000000000004">
      <c r="A30" s="2">
        <f t="shared" si="45"/>
        <v>7</v>
      </c>
      <c r="B30" s="1" t="s">
        <v>32</v>
      </c>
      <c r="C30" s="2">
        <f t="shared" si="46"/>
        <v>136</v>
      </c>
      <c r="D30" s="2" t="str">
        <f t="shared" si="47"/>
        <v>0088</v>
      </c>
      <c r="E30">
        <f t="shared" si="48"/>
        <v>0</v>
      </c>
      <c r="F30">
        <f t="shared" si="49"/>
        <v>136</v>
      </c>
      <c r="G30" s="2" t="str">
        <f t="shared" si="28"/>
        <v>00000000</v>
      </c>
      <c r="H30" s="2" t="str">
        <f t="shared" si="28"/>
        <v>10001000</v>
      </c>
      <c r="J30" s="6" t="str">
        <f t="shared" si="29"/>
        <v xml:space="preserve"> </v>
      </c>
      <c r="K30" s="2" t="str">
        <f t="shared" si="30"/>
        <v xml:space="preserve"> </v>
      </c>
      <c r="L30" s="2" t="str">
        <f t="shared" si="31"/>
        <v xml:space="preserve"> </v>
      </c>
      <c r="M30" s="2" t="str">
        <f t="shared" si="32"/>
        <v xml:space="preserve"> </v>
      </c>
      <c r="N30" s="2" t="str">
        <f t="shared" si="33"/>
        <v xml:space="preserve"> </v>
      </c>
      <c r="O30" s="2" t="str">
        <f t="shared" si="34"/>
        <v xml:space="preserve"> </v>
      </c>
      <c r="P30" s="2" t="str">
        <f t="shared" si="35"/>
        <v xml:space="preserve"> </v>
      </c>
      <c r="Q30" s="2" t="str">
        <f t="shared" si="36"/>
        <v xml:space="preserve"> </v>
      </c>
      <c r="R30" s="2" t="str">
        <f t="shared" si="37"/>
        <v>■</v>
      </c>
      <c r="S30" s="2" t="str">
        <f t="shared" si="38"/>
        <v xml:space="preserve"> </v>
      </c>
      <c r="T30" s="2" t="str">
        <f t="shared" si="39"/>
        <v xml:space="preserve"> </v>
      </c>
      <c r="U30" s="2" t="str">
        <f t="shared" si="40"/>
        <v xml:space="preserve"> </v>
      </c>
      <c r="V30" s="2" t="str">
        <f t="shared" si="41"/>
        <v>■</v>
      </c>
      <c r="W30" s="2" t="str">
        <f t="shared" si="42"/>
        <v xml:space="preserve"> </v>
      </c>
      <c r="X30" s="2" t="str">
        <f t="shared" si="43"/>
        <v xml:space="preserve"> </v>
      </c>
      <c r="Y30" s="7" t="str">
        <f t="shared" si="44"/>
        <v xml:space="preserve"> </v>
      </c>
    </row>
    <row r="31" spans="1:25" x14ac:dyDescent="0.55000000000000004">
      <c r="A31" s="2">
        <f t="shared" si="45"/>
        <v>8</v>
      </c>
      <c r="B31" s="1" t="s">
        <v>23</v>
      </c>
      <c r="C31" s="2">
        <f t="shared" si="46"/>
        <v>132</v>
      </c>
      <c r="D31" s="2" t="str">
        <f t="shared" si="47"/>
        <v>0084</v>
      </c>
      <c r="E31">
        <f t="shared" si="48"/>
        <v>0</v>
      </c>
      <c r="F31">
        <f t="shared" si="49"/>
        <v>132</v>
      </c>
      <c r="G31" s="2" t="str">
        <f t="shared" si="28"/>
        <v>00000000</v>
      </c>
      <c r="H31" s="2" t="str">
        <f t="shared" si="28"/>
        <v>10000100</v>
      </c>
      <c r="J31" s="6" t="str">
        <f t="shared" si="29"/>
        <v xml:space="preserve"> </v>
      </c>
      <c r="K31" s="2" t="str">
        <f t="shared" si="30"/>
        <v xml:space="preserve"> </v>
      </c>
      <c r="L31" s="2" t="str">
        <f t="shared" si="31"/>
        <v xml:space="preserve"> </v>
      </c>
      <c r="M31" s="2" t="str">
        <f t="shared" si="32"/>
        <v xml:space="preserve"> </v>
      </c>
      <c r="N31" s="2" t="str">
        <f t="shared" si="33"/>
        <v xml:space="preserve"> </v>
      </c>
      <c r="O31" s="2" t="str">
        <f t="shared" si="34"/>
        <v xml:space="preserve"> </v>
      </c>
      <c r="P31" s="2" t="str">
        <f t="shared" si="35"/>
        <v xml:space="preserve"> </v>
      </c>
      <c r="Q31" s="2" t="str">
        <f t="shared" si="36"/>
        <v xml:space="preserve"> </v>
      </c>
      <c r="R31" s="2" t="str">
        <f t="shared" si="37"/>
        <v>■</v>
      </c>
      <c r="S31" s="2" t="str">
        <f t="shared" si="38"/>
        <v xml:space="preserve"> </v>
      </c>
      <c r="T31" s="2" t="str">
        <f t="shared" si="39"/>
        <v xml:space="preserve"> </v>
      </c>
      <c r="U31" s="2" t="str">
        <f t="shared" si="40"/>
        <v xml:space="preserve"> </v>
      </c>
      <c r="V31" s="2" t="str">
        <f t="shared" si="41"/>
        <v xml:space="preserve"> </v>
      </c>
      <c r="W31" s="2" t="str">
        <f t="shared" si="42"/>
        <v>■</v>
      </c>
      <c r="X31" s="2" t="str">
        <f t="shared" si="43"/>
        <v xml:space="preserve"> </v>
      </c>
      <c r="Y31" s="7" t="str">
        <f t="shared" si="44"/>
        <v xml:space="preserve"> </v>
      </c>
    </row>
    <row r="32" spans="1:25" x14ac:dyDescent="0.55000000000000004">
      <c r="A32" s="2">
        <f t="shared" si="45"/>
        <v>9</v>
      </c>
      <c r="B32" s="1" t="s">
        <v>23</v>
      </c>
      <c r="C32" s="2">
        <f t="shared" si="46"/>
        <v>132</v>
      </c>
      <c r="D32" s="2" t="str">
        <f t="shared" si="47"/>
        <v>0084</v>
      </c>
      <c r="E32">
        <f t="shared" si="48"/>
        <v>0</v>
      </c>
      <c r="F32">
        <f t="shared" si="49"/>
        <v>132</v>
      </c>
      <c r="G32" s="2" t="str">
        <f t="shared" si="28"/>
        <v>00000000</v>
      </c>
      <c r="H32" s="2" t="str">
        <f t="shared" si="28"/>
        <v>10000100</v>
      </c>
      <c r="J32" s="6" t="str">
        <f t="shared" si="29"/>
        <v xml:space="preserve"> </v>
      </c>
      <c r="K32" s="2" t="str">
        <f t="shared" si="30"/>
        <v xml:space="preserve"> </v>
      </c>
      <c r="L32" s="2" t="str">
        <f t="shared" si="31"/>
        <v xml:space="preserve"> </v>
      </c>
      <c r="M32" s="2" t="str">
        <f t="shared" si="32"/>
        <v xml:space="preserve"> </v>
      </c>
      <c r="N32" s="2" t="str">
        <f t="shared" si="33"/>
        <v xml:space="preserve"> </v>
      </c>
      <c r="O32" s="2" t="str">
        <f t="shared" si="34"/>
        <v xml:space="preserve"> </v>
      </c>
      <c r="P32" s="2" t="str">
        <f t="shared" si="35"/>
        <v xml:space="preserve"> </v>
      </c>
      <c r="Q32" s="2" t="str">
        <f t="shared" si="36"/>
        <v xml:space="preserve"> </v>
      </c>
      <c r="R32" s="2" t="str">
        <f t="shared" si="37"/>
        <v>■</v>
      </c>
      <c r="S32" s="2" t="str">
        <f t="shared" si="38"/>
        <v xml:space="preserve"> </v>
      </c>
      <c r="T32" s="2" t="str">
        <f t="shared" si="39"/>
        <v xml:space="preserve"> </v>
      </c>
      <c r="U32" s="2" t="str">
        <f t="shared" si="40"/>
        <v xml:space="preserve"> </v>
      </c>
      <c r="V32" s="2" t="str">
        <f t="shared" si="41"/>
        <v xml:space="preserve"> </v>
      </c>
      <c r="W32" s="2" t="str">
        <f t="shared" si="42"/>
        <v>■</v>
      </c>
      <c r="X32" s="2" t="str">
        <f t="shared" si="43"/>
        <v xml:space="preserve"> </v>
      </c>
      <c r="Y32" s="7" t="str">
        <f t="shared" si="44"/>
        <v xml:space="preserve"> </v>
      </c>
    </row>
    <row r="33" spans="1:25" x14ac:dyDescent="0.55000000000000004">
      <c r="A33" s="2">
        <f t="shared" si="45"/>
        <v>10</v>
      </c>
      <c r="B33" s="1" t="s">
        <v>32</v>
      </c>
      <c r="C33" s="2">
        <f t="shared" si="46"/>
        <v>136</v>
      </c>
      <c r="D33" s="2" t="str">
        <f t="shared" si="47"/>
        <v>0088</v>
      </c>
      <c r="E33">
        <f t="shared" si="48"/>
        <v>0</v>
      </c>
      <c r="F33">
        <f t="shared" si="49"/>
        <v>136</v>
      </c>
      <c r="G33" s="2" t="str">
        <f t="shared" si="28"/>
        <v>00000000</v>
      </c>
      <c r="H33" s="2" t="str">
        <f t="shared" si="28"/>
        <v>10001000</v>
      </c>
      <c r="J33" s="6" t="str">
        <f t="shared" si="29"/>
        <v xml:space="preserve"> </v>
      </c>
      <c r="K33" s="2" t="str">
        <f t="shared" si="30"/>
        <v xml:space="preserve"> </v>
      </c>
      <c r="L33" s="2" t="str">
        <f t="shared" si="31"/>
        <v xml:space="preserve"> </v>
      </c>
      <c r="M33" s="2" t="str">
        <f t="shared" si="32"/>
        <v xml:space="preserve"> </v>
      </c>
      <c r="N33" s="2" t="str">
        <f t="shared" si="33"/>
        <v xml:space="preserve"> </v>
      </c>
      <c r="O33" s="2" t="str">
        <f t="shared" si="34"/>
        <v xml:space="preserve"> </v>
      </c>
      <c r="P33" s="2" t="str">
        <f t="shared" si="35"/>
        <v xml:space="preserve"> </v>
      </c>
      <c r="Q33" s="2" t="str">
        <f t="shared" si="36"/>
        <v xml:space="preserve"> </v>
      </c>
      <c r="R33" s="2" t="str">
        <f t="shared" si="37"/>
        <v>■</v>
      </c>
      <c r="S33" s="2" t="str">
        <f t="shared" si="38"/>
        <v xml:space="preserve"> </v>
      </c>
      <c r="T33" s="2" t="str">
        <f t="shared" si="39"/>
        <v xml:space="preserve"> </v>
      </c>
      <c r="U33" s="2" t="str">
        <f t="shared" si="40"/>
        <v xml:space="preserve"> </v>
      </c>
      <c r="V33" s="2" t="str">
        <f t="shared" si="41"/>
        <v>■</v>
      </c>
      <c r="W33" s="2" t="str">
        <f t="shared" si="42"/>
        <v xml:space="preserve"> </v>
      </c>
      <c r="X33" s="2" t="str">
        <f t="shared" si="43"/>
        <v xml:space="preserve"> </v>
      </c>
      <c r="Y33" s="7" t="str">
        <f t="shared" si="44"/>
        <v xml:space="preserve"> </v>
      </c>
    </row>
    <row r="34" spans="1:25" x14ac:dyDescent="0.55000000000000004">
      <c r="A34" s="2">
        <f t="shared" si="45"/>
        <v>11</v>
      </c>
      <c r="B34" s="1" t="s">
        <v>31</v>
      </c>
      <c r="C34" s="2">
        <f t="shared" si="46"/>
        <v>240</v>
      </c>
      <c r="D34" s="2" t="str">
        <f t="shared" si="47"/>
        <v>00F0</v>
      </c>
      <c r="E34">
        <f t="shared" si="48"/>
        <v>0</v>
      </c>
      <c r="F34">
        <f t="shared" si="49"/>
        <v>240</v>
      </c>
      <c r="G34" s="2" t="str">
        <f t="shared" si="28"/>
        <v>00000000</v>
      </c>
      <c r="H34" s="2" t="str">
        <f t="shared" si="28"/>
        <v>11110000</v>
      </c>
      <c r="J34" s="6" t="str">
        <f t="shared" si="29"/>
        <v xml:space="preserve"> </v>
      </c>
      <c r="K34" s="2" t="str">
        <f t="shared" si="30"/>
        <v xml:space="preserve"> </v>
      </c>
      <c r="L34" s="2" t="str">
        <f t="shared" si="31"/>
        <v xml:space="preserve"> </v>
      </c>
      <c r="M34" s="2" t="str">
        <f t="shared" si="32"/>
        <v xml:space="preserve"> </v>
      </c>
      <c r="N34" s="2" t="str">
        <f t="shared" si="33"/>
        <v xml:space="preserve"> </v>
      </c>
      <c r="O34" s="2" t="str">
        <f t="shared" si="34"/>
        <v xml:space="preserve"> </v>
      </c>
      <c r="P34" s="2" t="str">
        <f t="shared" si="35"/>
        <v xml:space="preserve"> </v>
      </c>
      <c r="Q34" s="2" t="str">
        <f t="shared" si="36"/>
        <v xml:space="preserve"> </v>
      </c>
      <c r="R34" s="2" t="str">
        <f t="shared" si="37"/>
        <v>■</v>
      </c>
      <c r="S34" s="2" t="str">
        <f t="shared" si="38"/>
        <v>■</v>
      </c>
      <c r="T34" s="2" t="str">
        <f t="shared" si="39"/>
        <v>■</v>
      </c>
      <c r="U34" s="2" t="str">
        <f t="shared" si="40"/>
        <v>■</v>
      </c>
      <c r="V34" s="2" t="str">
        <f t="shared" si="41"/>
        <v xml:space="preserve"> </v>
      </c>
      <c r="W34" s="2" t="str">
        <f t="shared" si="42"/>
        <v xml:space="preserve"> </v>
      </c>
      <c r="X34" s="2" t="str">
        <f t="shared" si="43"/>
        <v xml:space="preserve"> </v>
      </c>
      <c r="Y34" s="7" t="str">
        <f t="shared" si="44"/>
        <v xml:space="preserve"> </v>
      </c>
    </row>
    <row r="35" spans="1:25" x14ac:dyDescent="0.55000000000000004">
      <c r="A35" s="2">
        <f t="shared" si="45"/>
        <v>12</v>
      </c>
      <c r="B35" s="1" t="s">
        <v>21</v>
      </c>
      <c r="C35" s="2">
        <f t="shared" si="46"/>
        <v>0</v>
      </c>
      <c r="D35" s="2" t="str">
        <f t="shared" si="47"/>
        <v>0000</v>
      </c>
      <c r="E35">
        <f t="shared" si="48"/>
        <v>0</v>
      </c>
      <c r="F35">
        <f t="shared" si="49"/>
        <v>0</v>
      </c>
      <c r="G35" s="2" t="str">
        <f t="shared" si="28"/>
        <v>00000000</v>
      </c>
      <c r="H35" s="2" t="str">
        <f t="shared" si="28"/>
        <v>00000000</v>
      </c>
      <c r="J35" s="6" t="str">
        <f t="shared" si="29"/>
        <v xml:space="preserve"> </v>
      </c>
      <c r="K35" s="2" t="str">
        <f t="shared" si="30"/>
        <v xml:space="preserve"> </v>
      </c>
      <c r="L35" s="2" t="str">
        <f t="shared" si="31"/>
        <v xml:space="preserve"> </v>
      </c>
      <c r="M35" s="2" t="str">
        <f t="shared" si="32"/>
        <v xml:space="preserve"> </v>
      </c>
      <c r="N35" s="2" t="str">
        <f t="shared" si="33"/>
        <v xml:space="preserve"> </v>
      </c>
      <c r="O35" s="2" t="str">
        <f t="shared" si="34"/>
        <v xml:space="preserve"> </v>
      </c>
      <c r="P35" s="2" t="str">
        <f t="shared" si="35"/>
        <v xml:space="preserve"> </v>
      </c>
      <c r="Q35" s="2" t="str">
        <f t="shared" si="36"/>
        <v xml:space="preserve"> </v>
      </c>
      <c r="R35" s="2" t="str">
        <f t="shared" si="37"/>
        <v xml:space="preserve"> </v>
      </c>
      <c r="S35" s="2" t="str">
        <f t="shared" si="38"/>
        <v xml:space="preserve"> </v>
      </c>
      <c r="T35" s="2" t="str">
        <f t="shared" si="39"/>
        <v xml:space="preserve"> </v>
      </c>
      <c r="U35" s="2" t="str">
        <f t="shared" si="40"/>
        <v xml:space="preserve"> </v>
      </c>
      <c r="V35" s="2" t="str">
        <f t="shared" si="41"/>
        <v xml:space="preserve"> </v>
      </c>
      <c r="W35" s="2" t="str">
        <f t="shared" si="42"/>
        <v xml:space="preserve"> </v>
      </c>
      <c r="X35" s="2" t="str">
        <f t="shared" si="43"/>
        <v xml:space="preserve"> </v>
      </c>
      <c r="Y35" s="7" t="str">
        <f t="shared" si="44"/>
        <v xml:space="preserve"> </v>
      </c>
    </row>
    <row r="36" spans="1:25" x14ac:dyDescent="0.55000000000000004">
      <c r="A36" s="2">
        <f t="shared" si="45"/>
        <v>13</v>
      </c>
      <c r="B36" s="1" t="s">
        <v>21</v>
      </c>
      <c r="C36" s="2">
        <f t="shared" si="46"/>
        <v>0</v>
      </c>
      <c r="D36" s="2" t="str">
        <f t="shared" si="47"/>
        <v>0000</v>
      </c>
      <c r="E36">
        <f t="shared" si="48"/>
        <v>0</v>
      </c>
      <c r="F36">
        <f t="shared" si="49"/>
        <v>0</v>
      </c>
      <c r="G36" s="2" t="str">
        <f t="shared" si="28"/>
        <v>00000000</v>
      </c>
      <c r="H36" s="2" t="str">
        <f t="shared" si="28"/>
        <v>00000000</v>
      </c>
      <c r="J36" s="6" t="str">
        <f t="shared" si="29"/>
        <v xml:space="preserve"> </v>
      </c>
      <c r="K36" s="2" t="str">
        <f t="shared" si="30"/>
        <v xml:space="preserve"> </v>
      </c>
      <c r="L36" s="2" t="str">
        <f t="shared" si="31"/>
        <v xml:space="preserve"> </v>
      </c>
      <c r="M36" s="2" t="str">
        <f t="shared" si="32"/>
        <v xml:space="preserve"> </v>
      </c>
      <c r="N36" s="2" t="str">
        <f t="shared" si="33"/>
        <v xml:space="preserve"> </v>
      </c>
      <c r="O36" s="2" t="str">
        <f t="shared" si="34"/>
        <v xml:space="preserve"> </v>
      </c>
      <c r="P36" s="2" t="str">
        <f t="shared" si="35"/>
        <v xml:space="preserve"> </v>
      </c>
      <c r="Q36" s="2" t="str">
        <f t="shared" si="36"/>
        <v xml:space="preserve"> </v>
      </c>
      <c r="R36" s="2" t="str">
        <f t="shared" si="37"/>
        <v xml:space="preserve"> </v>
      </c>
      <c r="S36" s="2" t="str">
        <f t="shared" si="38"/>
        <v xml:space="preserve"> </v>
      </c>
      <c r="T36" s="2" t="str">
        <f t="shared" si="39"/>
        <v xml:space="preserve"> </v>
      </c>
      <c r="U36" s="2" t="str">
        <f t="shared" si="40"/>
        <v xml:space="preserve"> </v>
      </c>
      <c r="V36" s="2" t="str">
        <f t="shared" si="41"/>
        <v xml:space="preserve"> </v>
      </c>
      <c r="W36" s="2" t="str">
        <f t="shared" si="42"/>
        <v xml:space="preserve"> </v>
      </c>
      <c r="X36" s="2" t="str">
        <f t="shared" si="43"/>
        <v xml:space="preserve"> </v>
      </c>
      <c r="Y36" s="7" t="str">
        <f t="shared" si="44"/>
        <v xml:space="preserve"> </v>
      </c>
    </row>
    <row r="37" spans="1:25" x14ac:dyDescent="0.55000000000000004">
      <c r="A37" s="2">
        <f t="shared" si="45"/>
        <v>14</v>
      </c>
      <c r="B37" s="1" t="s">
        <v>30</v>
      </c>
      <c r="C37" s="2">
        <f t="shared" si="46"/>
        <v>0</v>
      </c>
      <c r="D37" s="2" t="str">
        <f t="shared" si="47"/>
        <v>0000</v>
      </c>
      <c r="E37">
        <f t="shared" si="48"/>
        <v>0</v>
      </c>
      <c r="F37">
        <f t="shared" si="49"/>
        <v>0</v>
      </c>
      <c r="G37" s="2" t="str">
        <f t="shared" si="28"/>
        <v>00000000</v>
      </c>
      <c r="H37" s="2" t="str">
        <f t="shared" si="28"/>
        <v>00000000</v>
      </c>
      <c r="J37" s="6" t="str">
        <f t="shared" si="29"/>
        <v xml:space="preserve"> </v>
      </c>
      <c r="K37" s="2" t="str">
        <f t="shared" si="30"/>
        <v xml:space="preserve"> </v>
      </c>
      <c r="L37" s="2" t="str">
        <f t="shared" si="31"/>
        <v xml:space="preserve"> </v>
      </c>
      <c r="M37" s="2" t="str">
        <f t="shared" si="32"/>
        <v xml:space="preserve"> </v>
      </c>
      <c r="N37" s="2" t="str">
        <f t="shared" si="33"/>
        <v xml:space="preserve"> </v>
      </c>
      <c r="O37" s="2" t="str">
        <f t="shared" si="34"/>
        <v xml:space="preserve"> </v>
      </c>
      <c r="P37" s="2" t="str">
        <f t="shared" si="35"/>
        <v xml:space="preserve"> </v>
      </c>
      <c r="Q37" s="2" t="str">
        <f t="shared" si="36"/>
        <v xml:space="preserve"> </v>
      </c>
      <c r="R37" s="2" t="str">
        <f t="shared" si="37"/>
        <v xml:space="preserve"> </v>
      </c>
      <c r="S37" s="2" t="str">
        <f t="shared" si="38"/>
        <v xml:space="preserve"> </v>
      </c>
      <c r="T37" s="2" t="str">
        <f t="shared" si="39"/>
        <v xml:space="preserve"> </v>
      </c>
      <c r="U37" s="2" t="str">
        <f t="shared" si="40"/>
        <v xml:space="preserve"> </v>
      </c>
      <c r="V37" s="2" t="str">
        <f t="shared" si="41"/>
        <v xml:space="preserve"> </v>
      </c>
      <c r="W37" s="2" t="str">
        <f t="shared" si="42"/>
        <v xml:space="preserve"> </v>
      </c>
      <c r="X37" s="2" t="str">
        <f t="shared" si="43"/>
        <v xml:space="preserve"> </v>
      </c>
      <c r="Y37" s="7" t="str">
        <f t="shared" si="44"/>
        <v xml:space="preserve"> </v>
      </c>
    </row>
    <row r="38" spans="1:25" ht="18.5" thickBot="1" x14ac:dyDescent="0.6">
      <c r="A38" s="2">
        <f t="shared" si="45"/>
        <v>15</v>
      </c>
      <c r="B38" s="1" t="s">
        <v>30</v>
      </c>
      <c r="C38" s="2">
        <f t="shared" si="46"/>
        <v>0</v>
      </c>
      <c r="D38" s="2" t="str">
        <f t="shared" si="47"/>
        <v>0000</v>
      </c>
      <c r="E38">
        <f t="shared" si="48"/>
        <v>0</v>
      </c>
      <c r="F38">
        <f t="shared" si="49"/>
        <v>0</v>
      </c>
      <c r="G38" s="2" t="str">
        <f t="shared" si="28"/>
        <v>00000000</v>
      </c>
      <c r="H38" s="2" t="str">
        <f t="shared" si="28"/>
        <v>00000000</v>
      </c>
      <c r="J38" s="8" t="str">
        <f t="shared" si="29"/>
        <v xml:space="preserve"> </v>
      </c>
      <c r="K38" s="9" t="str">
        <f t="shared" si="30"/>
        <v xml:space="preserve"> </v>
      </c>
      <c r="L38" s="9" t="str">
        <f t="shared" si="31"/>
        <v xml:space="preserve"> </v>
      </c>
      <c r="M38" s="9" t="str">
        <f t="shared" si="32"/>
        <v xml:space="preserve"> </v>
      </c>
      <c r="N38" s="9" t="str">
        <f t="shared" si="33"/>
        <v xml:space="preserve"> </v>
      </c>
      <c r="O38" s="9" t="str">
        <f t="shared" si="34"/>
        <v xml:space="preserve"> </v>
      </c>
      <c r="P38" s="9" t="str">
        <f t="shared" si="35"/>
        <v xml:space="preserve"> </v>
      </c>
      <c r="Q38" s="9" t="str">
        <f t="shared" si="36"/>
        <v xml:space="preserve"> </v>
      </c>
      <c r="R38" s="9" t="str">
        <f t="shared" si="37"/>
        <v xml:space="preserve"> </v>
      </c>
      <c r="S38" s="9" t="str">
        <f t="shared" si="38"/>
        <v xml:space="preserve"> </v>
      </c>
      <c r="T38" s="9" t="str">
        <f t="shared" si="39"/>
        <v xml:space="preserve"> </v>
      </c>
      <c r="U38" s="9" t="str">
        <f t="shared" si="40"/>
        <v xml:space="preserve"> </v>
      </c>
      <c r="V38" s="9" t="str">
        <f t="shared" si="41"/>
        <v xml:space="preserve"> </v>
      </c>
      <c r="W38" s="9" t="str">
        <f t="shared" si="42"/>
        <v xml:space="preserve"> </v>
      </c>
      <c r="X38" s="9" t="str">
        <f t="shared" si="43"/>
        <v xml:space="preserve"> </v>
      </c>
      <c r="Y38" s="10" t="str">
        <f t="shared" si="44"/>
        <v xml:space="preserve"> </v>
      </c>
    </row>
    <row r="39" spans="1:25" x14ac:dyDescent="0.55000000000000004">
      <c r="B39" s="1" t="s">
        <v>36</v>
      </c>
      <c r="C39" s="2" t="str">
        <f>DEC2HEX(C40,4)</f>
        <v>0042</v>
      </c>
      <c r="E39" s="16" t="str">
        <f>CHAR(C40)</f>
        <v>B</v>
      </c>
      <c r="J39" s="2" t="str">
        <f t="shared" ref="J39:O39" si="50">DEC2HEX(IF(J23=" ",0,1)+IF(J24=" ",0,2)+IF(J25=" ",0,4)+IF(J26=" ",0,8)+IF(J27=" ",0,16)+IF(J28=" ",0,32)+IF(J29=" ",0,64)+IF(J30=" ",0,128),2)</f>
        <v>00</v>
      </c>
      <c r="K39" s="2" t="str">
        <f t="shared" si="50"/>
        <v>00</v>
      </c>
      <c r="L39" s="2" t="str">
        <f t="shared" si="50"/>
        <v>00</v>
      </c>
      <c r="M39" s="2" t="str">
        <f t="shared" si="50"/>
        <v>00</v>
      </c>
      <c r="N39" s="2" t="str">
        <f t="shared" si="50"/>
        <v>00</v>
      </c>
      <c r="O39" s="2" t="str">
        <f t="shared" si="50"/>
        <v>00</v>
      </c>
      <c r="P39" s="2" t="str">
        <f>DEC2HEX(IF(P23=" ",0,1)+IF(P24=" ",0,2)+IF(P25=" ",0,4)+IF(P26=" ",0,8)+IF(P27=" ",0,16)+IF(P28=" ",0,32)+IF(P29=" ",0,64)+IF(P30=" ",0,128),2)</f>
        <v>00</v>
      </c>
      <c r="Q39" s="2" t="str">
        <f t="shared" ref="Q39:Y39" si="51">DEC2HEX(IF(Q23=" ",0,1)+IF(Q24=" ",0,2)+IF(Q25=" ",0,4)+IF(Q26=" ",0,8)+IF(Q27=" ",0,16)+IF(Q28=" ",0,32)+IF(Q29=" ",0,64)+IF(Q30=" ",0,128),2)</f>
        <v>00</v>
      </c>
      <c r="R39" s="2" t="str">
        <f t="shared" si="51"/>
        <v>FC</v>
      </c>
      <c r="S39" s="2" t="str">
        <f t="shared" si="51"/>
        <v>44</v>
      </c>
      <c r="T39" s="2" t="str">
        <f t="shared" si="51"/>
        <v>44</v>
      </c>
      <c r="U39" s="2" t="str">
        <f t="shared" si="51"/>
        <v>44</v>
      </c>
      <c r="V39" s="2" t="str">
        <f t="shared" si="51"/>
        <v>B8</v>
      </c>
      <c r="W39" s="2" t="str">
        <f t="shared" si="51"/>
        <v>00</v>
      </c>
      <c r="X39" s="2" t="str">
        <f t="shared" si="51"/>
        <v>00</v>
      </c>
      <c r="Y39" s="2" t="str">
        <f t="shared" si="51"/>
        <v>00</v>
      </c>
    </row>
    <row r="40" spans="1:25" x14ac:dyDescent="0.55000000000000004">
      <c r="B40" s="1" t="s">
        <v>38</v>
      </c>
      <c r="C40" s="2">
        <f>CODE(B40)</f>
        <v>66</v>
      </c>
      <c r="E40" s="17"/>
      <c r="J40" s="2" t="str">
        <f t="shared" ref="J40:O40" si="52">DEC2HEX(IF(J31=" ",0,1)+IF(J32=" ",0,2)+IF(J33=" ",0,4)+IF(J34=" ",0,8)+IF(J35=" ",0,16)+IF(J36=" ",0,32)+IF(J37=" ",0,64)+IF(J38=" ",0,128),2)</f>
        <v>00</v>
      </c>
      <c r="K40" s="2" t="str">
        <f t="shared" si="52"/>
        <v>00</v>
      </c>
      <c r="L40" s="2" t="str">
        <f t="shared" si="52"/>
        <v>00</v>
      </c>
      <c r="M40" s="2" t="str">
        <f t="shared" si="52"/>
        <v>00</v>
      </c>
      <c r="N40" s="2" t="str">
        <f t="shared" si="52"/>
        <v>00</v>
      </c>
      <c r="O40" s="2" t="str">
        <f t="shared" si="52"/>
        <v>00</v>
      </c>
      <c r="P40" s="2" t="str">
        <f>DEC2HEX(IF(P31=" ",0,1)+IF(P32=" ",0,2)+IF(P33=" ",0,4)+IF(P34=" ",0,8)+IF(P35=" ",0,16)+IF(P36=" ",0,32)+IF(P37=" ",0,64)+IF(P38=" ",0,128),2)</f>
        <v>00</v>
      </c>
      <c r="Q40" s="2" t="str">
        <f t="shared" ref="Q40:Y40" si="53">DEC2HEX(IF(Q31=" ",0,1)+IF(Q32=" ",0,2)+IF(Q33=" ",0,4)+IF(Q34=" ",0,8)+IF(Q35=" ",0,16)+IF(Q36=" ",0,32)+IF(Q37=" ",0,64)+IF(Q38=" ",0,128),2)</f>
        <v>00</v>
      </c>
      <c r="R40" s="2" t="str">
        <f t="shared" si="53"/>
        <v>0F</v>
      </c>
      <c r="S40" s="2" t="str">
        <f t="shared" si="53"/>
        <v>08</v>
      </c>
      <c r="T40" s="2" t="str">
        <f t="shared" si="53"/>
        <v>08</v>
      </c>
      <c r="U40" s="2" t="str">
        <f t="shared" si="53"/>
        <v>08</v>
      </c>
      <c r="V40" s="2" t="str">
        <f t="shared" si="53"/>
        <v>04</v>
      </c>
      <c r="W40" s="2" t="str">
        <f t="shared" si="53"/>
        <v>03</v>
      </c>
      <c r="X40" s="2" t="str">
        <f t="shared" si="53"/>
        <v>00</v>
      </c>
      <c r="Y40" s="2" t="str">
        <f t="shared" si="53"/>
        <v>00</v>
      </c>
    </row>
  </sheetData>
  <mergeCells count="2">
    <mergeCell ref="E19:E20"/>
    <mergeCell ref="E39:E40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937A3-5CB2-4EB6-AF4B-1BDD1CCDE6FA}">
  <dimension ref="A2:AI30"/>
  <sheetViews>
    <sheetView workbookViewId="0">
      <selection activeCell="E40" sqref="E40"/>
    </sheetView>
  </sheetViews>
  <sheetFormatPr defaultRowHeight="18" x14ac:dyDescent="0.55000000000000004"/>
  <cols>
    <col min="1" max="1" width="4.4140625" style="2" customWidth="1"/>
    <col min="2" max="2" width="8.6640625" style="1"/>
    <col min="3" max="4" width="8.6640625" style="2"/>
    <col min="8" max="8" width="9.6640625" style="2" customWidth="1"/>
    <col min="9" max="10" width="8.6640625" style="2"/>
    <col min="11" max="11" width="3.33203125" customWidth="1"/>
    <col min="12" max="27" width="3.08203125" style="2" customWidth="1"/>
    <col min="28" max="35" width="3.08203125" customWidth="1"/>
  </cols>
  <sheetData>
    <row r="2" spans="1:35" s="2" customFormat="1" ht="18.5" thickBot="1" x14ac:dyDescent="0.6">
      <c r="B2" s="1" t="s">
        <v>0</v>
      </c>
      <c r="C2" s="2" t="s">
        <v>4</v>
      </c>
      <c r="D2" s="2" t="s">
        <v>2</v>
      </c>
      <c r="E2" s="2" t="s">
        <v>3</v>
      </c>
      <c r="F2" s="2" t="s">
        <v>40</v>
      </c>
      <c r="G2" s="2" t="s">
        <v>20</v>
      </c>
      <c r="H2" s="2" t="s">
        <v>18</v>
      </c>
      <c r="I2" s="2" t="s">
        <v>39</v>
      </c>
      <c r="J2" s="2" t="s">
        <v>19</v>
      </c>
      <c r="L2" s="2">
        <v>0</v>
      </c>
      <c r="M2" s="2">
        <f>L2+1</f>
        <v>1</v>
      </c>
      <c r="N2" s="2">
        <f t="shared" ref="N2:AA2" si="0">M2+1</f>
        <v>2</v>
      </c>
      <c r="O2" s="2">
        <f t="shared" si="0"/>
        <v>3</v>
      </c>
      <c r="P2" s="2">
        <f t="shared" si="0"/>
        <v>4</v>
      </c>
      <c r="Q2" s="2">
        <f t="shared" si="0"/>
        <v>5</v>
      </c>
      <c r="R2" s="2">
        <f t="shared" si="0"/>
        <v>6</v>
      </c>
      <c r="S2" s="2">
        <f t="shared" si="0"/>
        <v>7</v>
      </c>
      <c r="T2" s="2">
        <f t="shared" si="0"/>
        <v>8</v>
      </c>
      <c r="U2" s="2">
        <f t="shared" si="0"/>
        <v>9</v>
      </c>
      <c r="V2" s="2">
        <f t="shared" si="0"/>
        <v>10</v>
      </c>
      <c r="W2" s="2">
        <f t="shared" si="0"/>
        <v>11</v>
      </c>
      <c r="X2" s="2">
        <f t="shared" si="0"/>
        <v>12</v>
      </c>
      <c r="Y2" s="2">
        <f t="shared" si="0"/>
        <v>13</v>
      </c>
      <c r="Z2" s="2">
        <f t="shared" si="0"/>
        <v>14</v>
      </c>
      <c r="AA2" s="2">
        <f t="shared" si="0"/>
        <v>15</v>
      </c>
      <c r="AB2" s="2">
        <f t="shared" ref="AB2" si="1">AA2+1</f>
        <v>16</v>
      </c>
      <c r="AC2" s="2">
        <f t="shared" ref="AC2" si="2">AB2+1</f>
        <v>17</v>
      </c>
      <c r="AD2" s="2">
        <f t="shared" ref="AD2" si="3">AC2+1</f>
        <v>18</v>
      </c>
      <c r="AE2" s="2">
        <f t="shared" ref="AE2" si="4">AD2+1</f>
        <v>19</v>
      </c>
      <c r="AF2" s="2">
        <f t="shared" ref="AF2" si="5">AE2+1</f>
        <v>20</v>
      </c>
      <c r="AG2" s="2">
        <f t="shared" ref="AG2" si="6">AF2+1</f>
        <v>21</v>
      </c>
      <c r="AH2" s="2">
        <f t="shared" ref="AH2:AI2" si="7">AG2+1</f>
        <v>22</v>
      </c>
      <c r="AI2" s="2">
        <f t="shared" si="7"/>
        <v>23</v>
      </c>
    </row>
    <row r="3" spans="1:35" x14ac:dyDescent="0.55000000000000004">
      <c r="A3" s="2">
        <v>0</v>
      </c>
      <c r="B3" s="1" t="s">
        <v>44</v>
      </c>
      <c r="C3" s="2">
        <f>HEX2DEC(B3)</f>
        <v>224</v>
      </c>
      <c r="D3" s="2" t="str">
        <f>DEC2HEX(C3,6)</f>
        <v>0000E0</v>
      </c>
      <c r="E3">
        <f>INT(C3/65536)</f>
        <v>0</v>
      </c>
      <c r="F3">
        <f>MOD(INT(C3/256),256)</f>
        <v>0</v>
      </c>
      <c r="G3">
        <f>MOD(C3,256)</f>
        <v>224</v>
      </c>
      <c r="H3" s="2" t="str">
        <f>DEC2BIN(E3,8)</f>
        <v>00000000</v>
      </c>
      <c r="I3" s="2" t="str">
        <f>DEC2BIN(F3,8)</f>
        <v>00000000</v>
      </c>
      <c r="J3" s="2" t="str">
        <f>DEC2BIN(G3,8)</f>
        <v>11100000</v>
      </c>
      <c r="L3" s="3" t="str">
        <f t="shared" ref="L3:L26" si="8">IF(_xlfn.BITAND($E3,128),"■"," ")</f>
        <v xml:space="preserve"> </v>
      </c>
      <c r="M3" s="4" t="str">
        <f t="shared" ref="M3:M26" si="9">IF(_xlfn.BITAND($E3,64),"■"," ")</f>
        <v xml:space="preserve"> </v>
      </c>
      <c r="N3" s="4" t="str">
        <f t="shared" ref="N3:N26" si="10">IF(_xlfn.BITAND($E3,32),"■"," ")</f>
        <v xml:space="preserve"> </v>
      </c>
      <c r="O3" s="4" t="str">
        <f t="shared" ref="O3:O26" si="11">IF(_xlfn.BITAND($E3,16),"■"," ")</f>
        <v xml:space="preserve"> </v>
      </c>
      <c r="P3" s="4" t="str">
        <f t="shared" ref="P3:P26" si="12">IF(_xlfn.BITAND($E3,8),"■"," ")</f>
        <v xml:space="preserve"> </v>
      </c>
      <c r="Q3" s="4" t="str">
        <f t="shared" ref="Q3:Q26" si="13">IF(_xlfn.BITAND($E3,4),"■"," ")</f>
        <v xml:space="preserve"> </v>
      </c>
      <c r="R3" s="4" t="str">
        <f t="shared" ref="R3:R26" si="14">IF(_xlfn.BITAND($E3,2),"■"," ")</f>
        <v xml:space="preserve"> </v>
      </c>
      <c r="S3" s="4" t="str">
        <f t="shared" ref="S3:S26" si="15">IF(_xlfn.BITAND($E3,1),"■"," ")</f>
        <v xml:space="preserve"> </v>
      </c>
      <c r="T3" s="4" t="str">
        <f t="shared" ref="T3:T26" si="16">IF(_xlfn.BITAND($F3,128),"■"," ")</f>
        <v xml:space="preserve"> </v>
      </c>
      <c r="U3" s="4" t="str">
        <f t="shared" ref="U3:U26" si="17">IF(_xlfn.BITAND($F3,64),"■"," ")</f>
        <v xml:space="preserve"> </v>
      </c>
      <c r="V3" s="4" t="str">
        <f t="shared" ref="V3:V26" si="18">IF(_xlfn.BITAND($F3,32),"■"," ")</f>
        <v xml:space="preserve"> </v>
      </c>
      <c r="W3" s="4" t="str">
        <f t="shared" ref="W3:W26" si="19">IF(_xlfn.BITAND($F3,16),"■"," ")</f>
        <v xml:space="preserve"> </v>
      </c>
      <c r="X3" s="4" t="str">
        <f t="shared" ref="X3:X26" si="20">IF(_xlfn.BITAND($F3,8),"■"," ")</f>
        <v xml:space="preserve"> </v>
      </c>
      <c r="Y3" s="4" t="str">
        <f t="shared" ref="Y3:Y26" si="21">IF(_xlfn.BITAND($F3,4),"■"," ")</f>
        <v xml:space="preserve"> </v>
      </c>
      <c r="Z3" s="4" t="str">
        <f t="shared" ref="Z3:Z26" si="22">IF(_xlfn.BITAND($F3,2),"■"," ")</f>
        <v xml:space="preserve"> </v>
      </c>
      <c r="AA3" s="4" t="str">
        <f t="shared" ref="AA3:AA18" si="23">IF(_xlfn.BITAND($F3,1),"■"," ")</f>
        <v xml:space="preserve"> </v>
      </c>
      <c r="AB3" s="4" t="str">
        <f t="shared" ref="AB3:AB26" si="24">IF(_xlfn.BITAND($G3,128),"■"," ")</f>
        <v>■</v>
      </c>
      <c r="AC3" s="4" t="str">
        <f t="shared" ref="AC3:AC4" si="25">IF(_xlfn.BITAND($G3,64),"■"," ")</f>
        <v>■</v>
      </c>
      <c r="AD3" s="4" t="str">
        <f t="shared" ref="AD3:AD4" si="26">IF(_xlfn.BITAND($G3,32),"■"," ")</f>
        <v>■</v>
      </c>
      <c r="AE3" s="4" t="str">
        <f t="shared" ref="AE3:AE4" si="27">IF(_xlfn.BITAND($G3,16),"■"," ")</f>
        <v xml:space="preserve"> </v>
      </c>
      <c r="AF3" s="4" t="str">
        <f t="shared" ref="AF3:AF4" si="28">IF(_xlfn.BITAND($G3,8),"■"," ")</f>
        <v xml:space="preserve"> </v>
      </c>
      <c r="AG3" s="4" t="str">
        <f t="shared" ref="AG3:AG4" si="29">IF(_xlfn.BITAND($G3,4),"■"," ")</f>
        <v xml:space="preserve"> </v>
      </c>
      <c r="AH3" s="4" t="str">
        <f t="shared" ref="AH3:AH4" si="30">IF(_xlfn.BITAND($G3,2),"■"," ")</f>
        <v xml:space="preserve"> </v>
      </c>
      <c r="AI3" s="5" t="str">
        <f t="shared" ref="AI3:AI4" si="31">IF(_xlfn.BITAND($G3,1),"■"," ")</f>
        <v xml:space="preserve"> </v>
      </c>
    </row>
    <row r="4" spans="1:35" x14ac:dyDescent="0.55000000000000004">
      <c r="A4" s="2">
        <f>A3+1</f>
        <v>1</v>
      </c>
      <c r="B4" s="1" t="s">
        <v>45</v>
      </c>
      <c r="C4" s="2">
        <f>HEX2DEC(B4)</f>
        <v>4080</v>
      </c>
      <c r="D4" s="2" t="str">
        <f>DEC2HEX(C4,6)</f>
        <v>000FF0</v>
      </c>
      <c r="E4">
        <f t="shared" ref="E4:E18" si="32">INT(C4/65536)</f>
        <v>0</v>
      </c>
      <c r="F4">
        <f t="shared" ref="F4:F18" si="33">MOD(INT(C4/256),256)</f>
        <v>15</v>
      </c>
      <c r="G4">
        <f t="shared" ref="G4:G18" si="34">MOD(C4,256)</f>
        <v>240</v>
      </c>
      <c r="H4" s="2" t="str">
        <f t="shared" ref="H4:H18" si="35">DEC2BIN(E4,8)</f>
        <v>00000000</v>
      </c>
      <c r="I4" s="2" t="str">
        <f t="shared" ref="I4:I18" si="36">DEC2BIN(F4,8)</f>
        <v>00001111</v>
      </c>
      <c r="J4" s="2" t="str">
        <f t="shared" ref="J4:J18" si="37">DEC2BIN(G4,8)</f>
        <v>11110000</v>
      </c>
      <c r="L4" s="6" t="str">
        <f t="shared" si="8"/>
        <v xml:space="preserve"> </v>
      </c>
      <c r="M4" s="2" t="str">
        <f t="shared" si="9"/>
        <v xml:space="preserve"> </v>
      </c>
      <c r="N4" s="2" t="str">
        <f t="shared" si="10"/>
        <v xml:space="preserve"> </v>
      </c>
      <c r="O4" s="2" t="str">
        <f t="shared" si="11"/>
        <v xml:space="preserve"> </v>
      </c>
      <c r="P4" s="2" t="str">
        <f t="shared" si="12"/>
        <v xml:space="preserve"> </v>
      </c>
      <c r="Q4" s="2" t="str">
        <f t="shared" si="13"/>
        <v xml:space="preserve"> </v>
      </c>
      <c r="R4" s="2" t="str">
        <f t="shared" si="14"/>
        <v xml:space="preserve"> </v>
      </c>
      <c r="S4" s="2" t="str">
        <f t="shared" si="15"/>
        <v xml:space="preserve"> </v>
      </c>
      <c r="T4" s="2" t="str">
        <f t="shared" si="16"/>
        <v xml:space="preserve"> </v>
      </c>
      <c r="U4" s="2" t="str">
        <f t="shared" si="17"/>
        <v xml:space="preserve"> </v>
      </c>
      <c r="V4" s="2" t="str">
        <f t="shared" si="18"/>
        <v xml:space="preserve"> </v>
      </c>
      <c r="W4" s="2" t="str">
        <f t="shared" si="19"/>
        <v xml:space="preserve"> </v>
      </c>
      <c r="X4" s="2" t="str">
        <f t="shared" si="20"/>
        <v>■</v>
      </c>
      <c r="Y4" s="2" t="str">
        <f t="shared" si="21"/>
        <v>■</v>
      </c>
      <c r="Z4" s="2" t="str">
        <f t="shared" si="22"/>
        <v>■</v>
      </c>
      <c r="AA4" s="2" t="str">
        <f t="shared" si="23"/>
        <v>■</v>
      </c>
      <c r="AB4" s="2" t="str">
        <f t="shared" si="24"/>
        <v>■</v>
      </c>
      <c r="AC4" s="2" t="str">
        <f t="shared" si="25"/>
        <v>■</v>
      </c>
      <c r="AD4" s="2" t="str">
        <f t="shared" si="26"/>
        <v>■</v>
      </c>
      <c r="AE4" s="2" t="str">
        <f t="shared" si="27"/>
        <v>■</v>
      </c>
      <c r="AF4" s="2" t="str">
        <f t="shared" si="28"/>
        <v xml:space="preserve"> </v>
      </c>
      <c r="AG4" s="2" t="str">
        <f t="shared" si="29"/>
        <v xml:space="preserve"> </v>
      </c>
      <c r="AH4" s="2" t="str">
        <f t="shared" si="30"/>
        <v xml:space="preserve"> </v>
      </c>
      <c r="AI4" s="7" t="str">
        <f t="shared" si="31"/>
        <v xml:space="preserve"> </v>
      </c>
    </row>
    <row r="5" spans="1:35" x14ac:dyDescent="0.55000000000000004">
      <c r="A5" s="2">
        <f t="shared" ref="A5:A26" si="38">A4+1</f>
        <v>2</v>
      </c>
      <c r="B5" s="1" t="s">
        <v>46</v>
      </c>
      <c r="C5" s="2">
        <f>HEX2DEC(B5)</f>
        <v>2096640</v>
      </c>
      <c r="D5" s="2" t="str">
        <f t="shared" ref="D5:D26" si="39">DEC2HEX(C5,6)</f>
        <v>1FFE00</v>
      </c>
      <c r="E5">
        <f t="shared" si="32"/>
        <v>31</v>
      </c>
      <c r="F5">
        <f t="shared" si="33"/>
        <v>254</v>
      </c>
      <c r="G5">
        <f t="shared" si="34"/>
        <v>0</v>
      </c>
      <c r="H5" s="2" t="str">
        <f t="shared" si="35"/>
        <v>00011111</v>
      </c>
      <c r="I5" s="2" t="str">
        <f t="shared" si="36"/>
        <v>11111110</v>
      </c>
      <c r="J5" s="2" t="str">
        <f t="shared" si="37"/>
        <v>00000000</v>
      </c>
      <c r="L5" s="6" t="str">
        <f t="shared" si="8"/>
        <v xml:space="preserve"> </v>
      </c>
      <c r="M5" s="2" t="str">
        <f t="shared" si="9"/>
        <v xml:space="preserve"> </v>
      </c>
      <c r="N5" s="2" t="str">
        <f t="shared" si="10"/>
        <v xml:space="preserve"> </v>
      </c>
      <c r="O5" s="2" t="str">
        <f t="shared" si="11"/>
        <v>■</v>
      </c>
      <c r="P5" s="2" t="str">
        <f t="shared" si="12"/>
        <v>■</v>
      </c>
      <c r="Q5" s="2" t="str">
        <f t="shared" si="13"/>
        <v>■</v>
      </c>
      <c r="R5" s="2" t="str">
        <f t="shared" si="14"/>
        <v>■</v>
      </c>
      <c r="S5" s="2" t="str">
        <f t="shared" si="15"/>
        <v>■</v>
      </c>
      <c r="T5" s="2" t="str">
        <f t="shared" si="16"/>
        <v>■</v>
      </c>
      <c r="U5" s="2" t="str">
        <f t="shared" si="17"/>
        <v>■</v>
      </c>
      <c r="V5" s="2" t="str">
        <f t="shared" si="18"/>
        <v>■</v>
      </c>
      <c r="W5" s="2" t="str">
        <f t="shared" si="19"/>
        <v>■</v>
      </c>
      <c r="X5" s="2" t="str">
        <f t="shared" si="20"/>
        <v>■</v>
      </c>
      <c r="Y5" s="2" t="str">
        <f t="shared" si="21"/>
        <v>■</v>
      </c>
      <c r="Z5" s="2" t="str">
        <f t="shared" si="22"/>
        <v>■</v>
      </c>
      <c r="AA5" s="2" t="str">
        <f t="shared" si="23"/>
        <v xml:space="preserve"> </v>
      </c>
      <c r="AB5" s="2" t="str">
        <f t="shared" si="24"/>
        <v xml:space="preserve"> </v>
      </c>
      <c r="AC5" s="2" t="str">
        <f>IF(_xlfn.BITAND($G5,64),"■"," ")</f>
        <v xml:space="preserve"> </v>
      </c>
      <c r="AD5" s="2" t="str">
        <f>IF(_xlfn.BITAND($G5,32),"■"," ")</f>
        <v xml:space="preserve"> </v>
      </c>
      <c r="AE5" s="2" t="str">
        <f>IF(_xlfn.BITAND($G5,16),"■"," ")</f>
        <v xml:space="preserve"> </v>
      </c>
      <c r="AF5" s="2" t="str">
        <f>IF(_xlfn.BITAND($G5,8),"■"," ")</f>
        <v xml:space="preserve"> </v>
      </c>
      <c r="AG5" s="2" t="str">
        <f>IF(_xlfn.BITAND($G5,4),"■"," ")</f>
        <v xml:space="preserve"> </v>
      </c>
      <c r="AH5" s="2" t="str">
        <f>IF(_xlfn.BITAND($G5,2),"■"," ")</f>
        <v xml:space="preserve"> </v>
      </c>
      <c r="AI5" s="7" t="str">
        <f>IF(_xlfn.BITAND($G5,1),"■"," ")</f>
        <v xml:space="preserve"> </v>
      </c>
    </row>
    <row r="6" spans="1:35" x14ac:dyDescent="0.55000000000000004">
      <c r="A6" s="2">
        <f t="shared" si="38"/>
        <v>3</v>
      </c>
      <c r="B6" s="1" t="s">
        <v>42</v>
      </c>
      <c r="C6" s="2">
        <f t="shared" ref="C6:C18" si="40">HEX2DEC(B6)</f>
        <v>6144</v>
      </c>
      <c r="D6" s="2" t="str">
        <f t="shared" si="39"/>
        <v>001800</v>
      </c>
      <c r="E6">
        <f t="shared" si="32"/>
        <v>0</v>
      </c>
      <c r="F6">
        <f t="shared" si="33"/>
        <v>24</v>
      </c>
      <c r="G6">
        <f t="shared" si="34"/>
        <v>0</v>
      </c>
      <c r="H6" s="2" t="str">
        <f t="shared" si="35"/>
        <v>00000000</v>
      </c>
      <c r="I6" s="2" t="str">
        <f t="shared" si="36"/>
        <v>00011000</v>
      </c>
      <c r="J6" s="2" t="str">
        <f t="shared" si="37"/>
        <v>00000000</v>
      </c>
      <c r="L6" s="6" t="str">
        <f t="shared" si="8"/>
        <v xml:space="preserve"> </v>
      </c>
      <c r="M6" s="2" t="str">
        <f t="shared" si="9"/>
        <v xml:space="preserve"> </v>
      </c>
      <c r="N6" s="2" t="str">
        <f t="shared" si="10"/>
        <v xml:space="preserve"> </v>
      </c>
      <c r="O6" s="2" t="str">
        <f t="shared" si="11"/>
        <v xml:space="preserve"> </v>
      </c>
      <c r="P6" s="2" t="str">
        <f t="shared" si="12"/>
        <v xml:space="preserve"> </v>
      </c>
      <c r="Q6" s="2" t="str">
        <f t="shared" si="13"/>
        <v xml:space="preserve"> </v>
      </c>
      <c r="R6" s="2" t="str">
        <f t="shared" si="14"/>
        <v xml:space="preserve"> </v>
      </c>
      <c r="S6" s="2" t="str">
        <f t="shared" si="15"/>
        <v xml:space="preserve"> </v>
      </c>
      <c r="T6" s="2" t="str">
        <f t="shared" si="16"/>
        <v xml:space="preserve"> </v>
      </c>
      <c r="U6" s="2" t="str">
        <f t="shared" si="17"/>
        <v xml:space="preserve"> </v>
      </c>
      <c r="V6" s="2" t="str">
        <f t="shared" si="18"/>
        <v xml:space="preserve"> </v>
      </c>
      <c r="W6" s="2" t="str">
        <f t="shared" si="19"/>
        <v>■</v>
      </c>
      <c r="X6" s="2" t="str">
        <f t="shared" si="20"/>
        <v>■</v>
      </c>
      <c r="Y6" s="2" t="str">
        <f t="shared" si="21"/>
        <v xml:space="preserve"> </v>
      </c>
      <c r="Z6" s="2" t="str">
        <f t="shared" si="22"/>
        <v xml:space="preserve"> </v>
      </c>
      <c r="AA6" s="2" t="str">
        <f t="shared" si="23"/>
        <v xml:space="preserve"> </v>
      </c>
      <c r="AB6" s="2" t="str">
        <f t="shared" si="24"/>
        <v xml:space="preserve"> </v>
      </c>
      <c r="AC6" s="2" t="str">
        <f t="shared" ref="AC6:AC26" si="41">IF(_xlfn.BITAND($G6,64),"■"," ")</f>
        <v xml:space="preserve"> </v>
      </c>
      <c r="AD6" s="2" t="str">
        <f t="shared" ref="AD6:AD26" si="42">IF(_xlfn.BITAND($G6,32),"■"," ")</f>
        <v xml:space="preserve"> </v>
      </c>
      <c r="AE6" s="2" t="str">
        <f t="shared" ref="AE6:AE26" si="43">IF(_xlfn.BITAND($G6,16),"■"," ")</f>
        <v xml:space="preserve"> </v>
      </c>
      <c r="AF6" s="2" t="str">
        <f t="shared" ref="AF6:AF26" si="44">IF(_xlfn.BITAND($G6,8),"■"," ")</f>
        <v xml:space="preserve"> </v>
      </c>
      <c r="AG6" s="2" t="str">
        <f t="shared" ref="AG6:AG26" si="45">IF(_xlfn.BITAND($G6,4),"■"," ")</f>
        <v xml:space="preserve"> </v>
      </c>
      <c r="AH6" s="2" t="str">
        <f t="shared" ref="AH6:AH26" si="46">IF(_xlfn.BITAND($G6,2),"■"," ")</f>
        <v xml:space="preserve"> </v>
      </c>
      <c r="AI6" s="7" t="str">
        <f t="shared" ref="AI6:AI26" si="47">IF(_xlfn.BITAND($G6,1),"■"," ")</f>
        <v xml:space="preserve"> </v>
      </c>
    </row>
    <row r="7" spans="1:35" x14ac:dyDescent="0.55000000000000004">
      <c r="A7" s="2">
        <f t="shared" si="38"/>
        <v>4</v>
      </c>
      <c r="B7" s="1" t="s">
        <v>47</v>
      </c>
      <c r="C7" s="2">
        <f t="shared" si="40"/>
        <v>6150</v>
      </c>
      <c r="D7" s="2" t="str">
        <f t="shared" si="39"/>
        <v>001806</v>
      </c>
      <c r="E7">
        <f t="shared" si="32"/>
        <v>0</v>
      </c>
      <c r="F7">
        <f t="shared" si="33"/>
        <v>24</v>
      </c>
      <c r="G7">
        <f t="shared" si="34"/>
        <v>6</v>
      </c>
      <c r="H7" s="2" t="str">
        <f t="shared" si="35"/>
        <v>00000000</v>
      </c>
      <c r="I7" s="2" t="str">
        <f t="shared" si="36"/>
        <v>00011000</v>
      </c>
      <c r="J7" s="2" t="str">
        <f t="shared" si="37"/>
        <v>00000110</v>
      </c>
      <c r="L7" s="6" t="str">
        <f t="shared" si="8"/>
        <v xml:space="preserve"> </v>
      </c>
      <c r="M7" s="2" t="str">
        <f t="shared" si="9"/>
        <v xml:space="preserve"> </v>
      </c>
      <c r="N7" s="2" t="str">
        <f t="shared" si="10"/>
        <v xml:space="preserve"> </v>
      </c>
      <c r="O7" s="2" t="str">
        <f t="shared" si="11"/>
        <v xml:space="preserve"> </v>
      </c>
      <c r="P7" s="2" t="str">
        <f t="shared" si="12"/>
        <v xml:space="preserve"> </v>
      </c>
      <c r="Q7" s="2" t="str">
        <f t="shared" si="13"/>
        <v xml:space="preserve"> </v>
      </c>
      <c r="R7" s="2" t="str">
        <f t="shared" si="14"/>
        <v xml:space="preserve"> </v>
      </c>
      <c r="S7" s="2" t="str">
        <f t="shared" si="15"/>
        <v xml:space="preserve"> </v>
      </c>
      <c r="T7" s="2" t="str">
        <f t="shared" si="16"/>
        <v xml:space="preserve"> </v>
      </c>
      <c r="U7" s="2" t="str">
        <f t="shared" si="17"/>
        <v xml:space="preserve"> </v>
      </c>
      <c r="V7" s="2" t="str">
        <f t="shared" si="18"/>
        <v xml:space="preserve"> </v>
      </c>
      <c r="W7" s="2" t="str">
        <f t="shared" si="19"/>
        <v>■</v>
      </c>
      <c r="X7" s="2" t="str">
        <f t="shared" si="20"/>
        <v>■</v>
      </c>
      <c r="Y7" s="2" t="str">
        <f t="shared" si="21"/>
        <v xml:space="preserve"> </v>
      </c>
      <c r="Z7" s="2" t="str">
        <f t="shared" si="22"/>
        <v xml:space="preserve"> </v>
      </c>
      <c r="AA7" s="2" t="str">
        <f t="shared" si="23"/>
        <v xml:space="preserve"> </v>
      </c>
      <c r="AB7" s="2" t="str">
        <f t="shared" si="24"/>
        <v xml:space="preserve"> </v>
      </c>
      <c r="AC7" s="2" t="str">
        <f t="shared" si="41"/>
        <v xml:space="preserve"> </v>
      </c>
      <c r="AD7" s="2" t="str">
        <f t="shared" si="42"/>
        <v xml:space="preserve"> </v>
      </c>
      <c r="AE7" s="2" t="str">
        <f t="shared" si="43"/>
        <v xml:space="preserve"> </v>
      </c>
      <c r="AF7" s="2" t="str">
        <f t="shared" si="44"/>
        <v xml:space="preserve"> </v>
      </c>
      <c r="AG7" s="2" t="str">
        <f t="shared" si="45"/>
        <v>■</v>
      </c>
      <c r="AH7" s="2" t="str">
        <f t="shared" si="46"/>
        <v>■</v>
      </c>
      <c r="AI7" s="7" t="str">
        <f t="shared" si="47"/>
        <v xml:space="preserve"> </v>
      </c>
    </row>
    <row r="8" spans="1:35" x14ac:dyDescent="0.55000000000000004">
      <c r="A8" s="2">
        <f t="shared" si="38"/>
        <v>5</v>
      </c>
      <c r="B8" s="1" t="s">
        <v>41</v>
      </c>
      <c r="C8" s="2">
        <f t="shared" si="40"/>
        <v>16777215</v>
      </c>
      <c r="D8" s="2" t="str">
        <f t="shared" si="39"/>
        <v>FFFFFF</v>
      </c>
      <c r="E8">
        <f t="shared" si="32"/>
        <v>255</v>
      </c>
      <c r="F8">
        <f t="shared" si="33"/>
        <v>255</v>
      </c>
      <c r="G8">
        <f t="shared" si="34"/>
        <v>255</v>
      </c>
      <c r="H8" s="2" t="str">
        <f t="shared" si="35"/>
        <v>11111111</v>
      </c>
      <c r="I8" s="2" t="str">
        <f t="shared" si="36"/>
        <v>11111111</v>
      </c>
      <c r="J8" s="2" t="str">
        <f t="shared" si="37"/>
        <v>11111111</v>
      </c>
      <c r="L8" s="6" t="str">
        <f t="shared" si="8"/>
        <v>■</v>
      </c>
      <c r="M8" s="2" t="str">
        <f t="shared" si="9"/>
        <v>■</v>
      </c>
      <c r="N8" s="2" t="str">
        <f t="shared" si="10"/>
        <v>■</v>
      </c>
      <c r="O8" s="2" t="str">
        <f t="shared" si="11"/>
        <v>■</v>
      </c>
      <c r="P8" s="2" t="str">
        <f t="shared" si="12"/>
        <v>■</v>
      </c>
      <c r="Q8" s="2" t="str">
        <f t="shared" si="13"/>
        <v>■</v>
      </c>
      <c r="R8" s="2" t="str">
        <f t="shared" si="14"/>
        <v>■</v>
      </c>
      <c r="S8" s="2" t="str">
        <f t="shared" si="15"/>
        <v>■</v>
      </c>
      <c r="T8" s="2" t="str">
        <f t="shared" si="16"/>
        <v>■</v>
      </c>
      <c r="U8" s="2" t="str">
        <f t="shared" si="17"/>
        <v>■</v>
      </c>
      <c r="V8" s="2" t="str">
        <f t="shared" si="18"/>
        <v>■</v>
      </c>
      <c r="W8" s="2" t="str">
        <f t="shared" si="19"/>
        <v>■</v>
      </c>
      <c r="X8" s="2" t="str">
        <f t="shared" si="20"/>
        <v>■</v>
      </c>
      <c r="Y8" s="2" t="str">
        <f t="shared" si="21"/>
        <v>■</v>
      </c>
      <c r="Z8" s="2" t="str">
        <f t="shared" si="22"/>
        <v>■</v>
      </c>
      <c r="AA8" s="2" t="str">
        <f t="shared" si="23"/>
        <v>■</v>
      </c>
      <c r="AB8" s="2" t="str">
        <f t="shared" si="24"/>
        <v>■</v>
      </c>
      <c r="AC8" s="2" t="str">
        <f t="shared" si="41"/>
        <v>■</v>
      </c>
      <c r="AD8" s="2" t="str">
        <f t="shared" si="42"/>
        <v>■</v>
      </c>
      <c r="AE8" s="2" t="str">
        <f t="shared" si="43"/>
        <v>■</v>
      </c>
      <c r="AF8" s="2" t="str">
        <f t="shared" si="44"/>
        <v>■</v>
      </c>
      <c r="AG8" s="2" t="str">
        <f t="shared" si="45"/>
        <v>■</v>
      </c>
      <c r="AH8" s="2" t="str">
        <f t="shared" si="46"/>
        <v>■</v>
      </c>
      <c r="AI8" s="7" t="str">
        <f t="shared" si="47"/>
        <v>■</v>
      </c>
    </row>
    <row r="9" spans="1:35" x14ac:dyDescent="0.55000000000000004">
      <c r="A9" s="2">
        <f t="shared" si="38"/>
        <v>6</v>
      </c>
      <c r="B9" s="1" t="s">
        <v>48</v>
      </c>
      <c r="C9" s="2">
        <f t="shared" si="40"/>
        <v>64000</v>
      </c>
      <c r="D9" s="2" t="str">
        <f t="shared" si="39"/>
        <v>00FA00</v>
      </c>
      <c r="E9">
        <f t="shared" si="32"/>
        <v>0</v>
      </c>
      <c r="F9">
        <f t="shared" si="33"/>
        <v>250</v>
      </c>
      <c r="G9">
        <f t="shared" si="34"/>
        <v>0</v>
      </c>
      <c r="H9" s="2" t="str">
        <f t="shared" si="35"/>
        <v>00000000</v>
      </c>
      <c r="I9" s="2" t="str">
        <f t="shared" si="36"/>
        <v>11111010</v>
      </c>
      <c r="J9" s="2" t="str">
        <f t="shared" si="37"/>
        <v>00000000</v>
      </c>
      <c r="L9" s="6" t="str">
        <f t="shared" si="8"/>
        <v xml:space="preserve"> </v>
      </c>
      <c r="M9" s="2" t="str">
        <f t="shared" si="9"/>
        <v xml:space="preserve"> </v>
      </c>
      <c r="N9" s="2" t="str">
        <f t="shared" si="10"/>
        <v xml:space="preserve"> </v>
      </c>
      <c r="O9" s="2" t="str">
        <f t="shared" si="11"/>
        <v xml:space="preserve"> </v>
      </c>
      <c r="P9" s="2" t="str">
        <f t="shared" si="12"/>
        <v xml:space="preserve"> </v>
      </c>
      <c r="Q9" s="2" t="str">
        <f t="shared" si="13"/>
        <v xml:space="preserve"> </v>
      </c>
      <c r="R9" s="2" t="str">
        <f t="shared" si="14"/>
        <v xml:space="preserve"> </v>
      </c>
      <c r="S9" s="2" t="str">
        <f t="shared" si="15"/>
        <v xml:space="preserve"> </v>
      </c>
      <c r="T9" s="2" t="str">
        <f t="shared" si="16"/>
        <v>■</v>
      </c>
      <c r="U9" s="2" t="str">
        <f t="shared" si="17"/>
        <v>■</v>
      </c>
      <c r="V9" s="2" t="str">
        <f t="shared" si="18"/>
        <v>■</v>
      </c>
      <c r="W9" s="2" t="str">
        <f t="shared" si="19"/>
        <v>■</v>
      </c>
      <c r="X9" s="2" t="str">
        <f t="shared" si="20"/>
        <v>■</v>
      </c>
      <c r="Y9" s="2" t="str">
        <f t="shared" si="21"/>
        <v xml:space="preserve"> </v>
      </c>
      <c r="Z9" s="2" t="str">
        <f t="shared" si="22"/>
        <v>■</v>
      </c>
      <c r="AA9" s="2" t="str">
        <f t="shared" si="23"/>
        <v xml:space="preserve"> </v>
      </c>
      <c r="AB9" s="2" t="str">
        <f t="shared" si="24"/>
        <v xml:space="preserve"> </v>
      </c>
      <c r="AC9" s="2" t="str">
        <f t="shared" si="41"/>
        <v xml:space="preserve"> </v>
      </c>
      <c r="AD9" s="2" t="str">
        <f t="shared" si="42"/>
        <v xml:space="preserve"> </v>
      </c>
      <c r="AE9" s="2" t="str">
        <f t="shared" si="43"/>
        <v xml:space="preserve"> </v>
      </c>
      <c r="AF9" s="2" t="str">
        <f t="shared" si="44"/>
        <v xml:space="preserve"> </v>
      </c>
      <c r="AG9" s="2" t="str">
        <f t="shared" si="45"/>
        <v xml:space="preserve"> </v>
      </c>
      <c r="AH9" s="2" t="str">
        <f t="shared" si="46"/>
        <v xml:space="preserve"> </v>
      </c>
      <c r="AI9" s="7" t="str">
        <f t="shared" si="47"/>
        <v xml:space="preserve"> </v>
      </c>
    </row>
    <row r="10" spans="1:35" x14ac:dyDescent="0.55000000000000004">
      <c r="A10" s="2">
        <f t="shared" si="38"/>
        <v>7</v>
      </c>
      <c r="B10" s="1" t="s">
        <v>49</v>
      </c>
      <c r="C10" s="2">
        <f t="shared" si="40"/>
        <v>121216</v>
      </c>
      <c r="D10" s="2" t="str">
        <f t="shared" si="39"/>
        <v>01D980</v>
      </c>
      <c r="E10">
        <f t="shared" si="32"/>
        <v>1</v>
      </c>
      <c r="F10">
        <f t="shared" si="33"/>
        <v>217</v>
      </c>
      <c r="G10">
        <f t="shared" si="34"/>
        <v>128</v>
      </c>
      <c r="H10" s="2" t="str">
        <f t="shared" si="35"/>
        <v>00000001</v>
      </c>
      <c r="I10" s="2" t="str">
        <f t="shared" si="36"/>
        <v>11011001</v>
      </c>
      <c r="J10" s="2" t="str">
        <f t="shared" si="37"/>
        <v>10000000</v>
      </c>
      <c r="L10" s="6" t="str">
        <f t="shared" si="8"/>
        <v xml:space="preserve"> </v>
      </c>
      <c r="M10" s="2" t="str">
        <f t="shared" si="9"/>
        <v xml:space="preserve"> </v>
      </c>
      <c r="N10" s="2" t="str">
        <f t="shared" si="10"/>
        <v xml:space="preserve"> </v>
      </c>
      <c r="O10" s="2" t="str">
        <f>IF(_xlfn.BITAND($E10,16),"■"," ")</f>
        <v xml:space="preserve"> </v>
      </c>
      <c r="P10" s="2" t="str">
        <f t="shared" si="12"/>
        <v xml:space="preserve"> </v>
      </c>
      <c r="Q10" s="2" t="str">
        <f t="shared" si="13"/>
        <v xml:space="preserve"> </v>
      </c>
      <c r="R10" s="2" t="str">
        <f t="shared" si="14"/>
        <v xml:space="preserve"> </v>
      </c>
      <c r="S10" s="2" t="str">
        <f t="shared" si="15"/>
        <v>■</v>
      </c>
      <c r="T10" s="2" t="str">
        <f t="shared" si="16"/>
        <v>■</v>
      </c>
      <c r="U10" s="2" t="str">
        <f t="shared" si="17"/>
        <v>■</v>
      </c>
      <c r="V10" s="2" t="str">
        <f t="shared" si="18"/>
        <v xml:space="preserve"> </v>
      </c>
      <c r="W10" s="2" t="str">
        <f t="shared" si="19"/>
        <v>■</v>
      </c>
      <c r="X10" s="2" t="str">
        <f t="shared" si="20"/>
        <v>■</v>
      </c>
      <c r="Y10" s="2" t="str">
        <f t="shared" si="21"/>
        <v xml:space="preserve"> </v>
      </c>
      <c r="Z10" s="2" t="str">
        <f t="shared" si="22"/>
        <v xml:space="preserve"> </v>
      </c>
      <c r="AA10" s="2" t="str">
        <f t="shared" si="23"/>
        <v>■</v>
      </c>
      <c r="AB10" s="2" t="str">
        <f t="shared" si="24"/>
        <v>■</v>
      </c>
      <c r="AC10" s="2" t="str">
        <f t="shared" si="41"/>
        <v xml:space="preserve"> </v>
      </c>
      <c r="AD10" s="2" t="str">
        <f t="shared" si="42"/>
        <v xml:space="preserve"> </v>
      </c>
      <c r="AE10" s="2" t="str">
        <f t="shared" si="43"/>
        <v xml:space="preserve"> </v>
      </c>
      <c r="AF10" s="2" t="str">
        <f t="shared" si="44"/>
        <v xml:space="preserve"> </v>
      </c>
      <c r="AG10" s="2" t="str">
        <f t="shared" si="45"/>
        <v xml:space="preserve"> </v>
      </c>
      <c r="AH10" s="2" t="str">
        <f t="shared" si="46"/>
        <v xml:space="preserve"> </v>
      </c>
      <c r="AI10" s="7" t="str">
        <f t="shared" si="47"/>
        <v xml:space="preserve"> </v>
      </c>
    </row>
    <row r="11" spans="1:35" x14ac:dyDescent="0.55000000000000004">
      <c r="A11" s="2">
        <f t="shared" si="38"/>
        <v>8</v>
      </c>
      <c r="B11" s="1" t="s">
        <v>50</v>
      </c>
      <c r="C11" s="2">
        <f t="shared" si="40"/>
        <v>235744</v>
      </c>
      <c r="D11" s="2" t="str">
        <f t="shared" si="39"/>
        <v>0398E0</v>
      </c>
      <c r="E11">
        <f t="shared" si="32"/>
        <v>3</v>
      </c>
      <c r="F11">
        <f t="shared" si="33"/>
        <v>152</v>
      </c>
      <c r="G11">
        <f t="shared" si="34"/>
        <v>224</v>
      </c>
      <c r="H11" s="2" t="str">
        <f t="shared" si="35"/>
        <v>00000011</v>
      </c>
      <c r="I11" s="2" t="str">
        <f t="shared" si="36"/>
        <v>10011000</v>
      </c>
      <c r="J11" s="2" t="str">
        <f t="shared" si="37"/>
        <v>11100000</v>
      </c>
      <c r="L11" s="6" t="str">
        <f t="shared" si="8"/>
        <v xml:space="preserve"> </v>
      </c>
      <c r="M11" s="2" t="str">
        <f t="shared" si="9"/>
        <v xml:space="preserve"> </v>
      </c>
      <c r="N11" s="2" t="str">
        <f t="shared" si="10"/>
        <v xml:space="preserve"> </v>
      </c>
      <c r="O11" s="2" t="str">
        <f t="shared" si="11"/>
        <v xml:space="preserve"> </v>
      </c>
      <c r="P11" s="2" t="str">
        <f t="shared" si="12"/>
        <v xml:space="preserve"> </v>
      </c>
      <c r="Q11" s="2" t="str">
        <f t="shared" si="13"/>
        <v xml:space="preserve"> </v>
      </c>
      <c r="R11" s="2" t="str">
        <f t="shared" si="14"/>
        <v>■</v>
      </c>
      <c r="S11" s="2" t="str">
        <f t="shared" si="15"/>
        <v>■</v>
      </c>
      <c r="T11" s="2" t="str">
        <f t="shared" si="16"/>
        <v>■</v>
      </c>
      <c r="U11" s="2" t="str">
        <f t="shared" si="17"/>
        <v xml:space="preserve"> </v>
      </c>
      <c r="V11" s="2" t="str">
        <f t="shared" si="18"/>
        <v xml:space="preserve"> </v>
      </c>
      <c r="W11" s="2" t="str">
        <f t="shared" si="19"/>
        <v>■</v>
      </c>
      <c r="X11" s="2" t="str">
        <f t="shared" si="20"/>
        <v>■</v>
      </c>
      <c r="Y11" s="2" t="str">
        <f t="shared" si="21"/>
        <v xml:space="preserve"> </v>
      </c>
      <c r="Z11" s="2" t="str">
        <f t="shared" si="22"/>
        <v xml:space="preserve"> </v>
      </c>
      <c r="AA11" s="2" t="str">
        <f t="shared" si="23"/>
        <v xml:space="preserve"> </v>
      </c>
      <c r="AB11" s="2" t="str">
        <f t="shared" si="24"/>
        <v>■</v>
      </c>
      <c r="AC11" s="2" t="str">
        <f t="shared" si="41"/>
        <v>■</v>
      </c>
      <c r="AD11" s="2" t="str">
        <f t="shared" si="42"/>
        <v>■</v>
      </c>
      <c r="AE11" s="2" t="str">
        <f t="shared" si="43"/>
        <v xml:space="preserve"> </v>
      </c>
      <c r="AF11" s="2" t="str">
        <f t="shared" si="44"/>
        <v xml:space="preserve"> </v>
      </c>
      <c r="AG11" s="2" t="str">
        <f t="shared" si="45"/>
        <v xml:space="preserve"> </v>
      </c>
      <c r="AH11" s="2" t="str">
        <f t="shared" si="46"/>
        <v xml:space="preserve"> </v>
      </c>
      <c r="AI11" s="7" t="str">
        <f t="shared" si="47"/>
        <v xml:space="preserve"> </v>
      </c>
    </row>
    <row r="12" spans="1:35" x14ac:dyDescent="0.55000000000000004">
      <c r="A12" s="2">
        <f t="shared" si="38"/>
        <v>9</v>
      </c>
      <c r="B12" s="1" t="s">
        <v>51</v>
      </c>
      <c r="C12" s="2">
        <f t="shared" si="40"/>
        <v>399487</v>
      </c>
      <c r="D12" s="2" t="str">
        <f t="shared" si="39"/>
        <v>06187F</v>
      </c>
      <c r="E12">
        <f t="shared" si="32"/>
        <v>6</v>
      </c>
      <c r="F12">
        <f t="shared" si="33"/>
        <v>24</v>
      </c>
      <c r="G12">
        <f t="shared" si="34"/>
        <v>127</v>
      </c>
      <c r="H12" s="2" t="str">
        <f t="shared" si="35"/>
        <v>00000110</v>
      </c>
      <c r="I12" s="2" t="str">
        <f t="shared" si="36"/>
        <v>00011000</v>
      </c>
      <c r="J12" s="2" t="str">
        <f t="shared" si="37"/>
        <v>01111111</v>
      </c>
      <c r="L12" s="6" t="str">
        <f t="shared" si="8"/>
        <v xml:space="preserve"> </v>
      </c>
      <c r="M12" s="2" t="str">
        <f t="shared" si="9"/>
        <v xml:space="preserve"> </v>
      </c>
      <c r="N12" s="2" t="str">
        <f t="shared" si="10"/>
        <v xml:space="preserve"> </v>
      </c>
      <c r="O12" s="2" t="str">
        <f t="shared" si="11"/>
        <v xml:space="preserve"> </v>
      </c>
      <c r="P12" s="2" t="str">
        <f t="shared" si="12"/>
        <v xml:space="preserve"> </v>
      </c>
      <c r="Q12" s="2" t="str">
        <f t="shared" si="13"/>
        <v>■</v>
      </c>
      <c r="R12" s="2" t="str">
        <f t="shared" si="14"/>
        <v>■</v>
      </c>
      <c r="S12" s="2" t="str">
        <f t="shared" si="15"/>
        <v xml:space="preserve"> </v>
      </c>
      <c r="T12" s="2" t="str">
        <f t="shared" si="16"/>
        <v xml:space="preserve"> </v>
      </c>
      <c r="U12" s="2" t="str">
        <f t="shared" si="17"/>
        <v xml:space="preserve"> </v>
      </c>
      <c r="V12" s="2" t="str">
        <f t="shared" si="18"/>
        <v xml:space="preserve"> </v>
      </c>
      <c r="W12" s="2" t="str">
        <f t="shared" si="19"/>
        <v>■</v>
      </c>
      <c r="X12" s="2" t="str">
        <f t="shared" si="20"/>
        <v>■</v>
      </c>
      <c r="Y12" s="2" t="str">
        <f t="shared" si="21"/>
        <v xml:space="preserve"> </v>
      </c>
      <c r="Z12" s="2" t="str">
        <f t="shared" si="22"/>
        <v xml:space="preserve"> </v>
      </c>
      <c r="AA12" s="2" t="str">
        <f t="shared" si="23"/>
        <v xml:space="preserve"> </v>
      </c>
      <c r="AB12" s="2" t="str">
        <f t="shared" si="24"/>
        <v xml:space="preserve"> </v>
      </c>
      <c r="AC12" s="2" t="str">
        <f t="shared" si="41"/>
        <v>■</v>
      </c>
      <c r="AD12" s="2" t="str">
        <f t="shared" si="42"/>
        <v>■</v>
      </c>
      <c r="AE12" s="2" t="str">
        <f t="shared" si="43"/>
        <v>■</v>
      </c>
      <c r="AF12" s="2" t="str">
        <f t="shared" si="44"/>
        <v>■</v>
      </c>
      <c r="AG12" s="2" t="str">
        <f t="shared" si="45"/>
        <v>■</v>
      </c>
      <c r="AH12" s="2" t="str">
        <f t="shared" si="46"/>
        <v>■</v>
      </c>
      <c r="AI12" s="7" t="str">
        <f t="shared" si="47"/>
        <v>■</v>
      </c>
    </row>
    <row r="13" spans="1:35" x14ac:dyDescent="0.55000000000000004">
      <c r="A13" s="2">
        <f t="shared" si="38"/>
        <v>10</v>
      </c>
      <c r="B13" s="1" t="s">
        <v>52</v>
      </c>
      <c r="C13" s="2">
        <f t="shared" si="40"/>
        <v>1579038</v>
      </c>
      <c r="D13" s="2" t="str">
        <f t="shared" si="39"/>
        <v>18181E</v>
      </c>
      <c r="E13">
        <f t="shared" si="32"/>
        <v>24</v>
      </c>
      <c r="F13">
        <f t="shared" si="33"/>
        <v>24</v>
      </c>
      <c r="G13">
        <f t="shared" si="34"/>
        <v>30</v>
      </c>
      <c r="H13" s="2" t="str">
        <f t="shared" si="35"/>
        <v>00011000</v>
      </c>
      <c r="I13" s="2" t="str">
        <f t="shared" si="36"/>
        <v>00011000</v>
      </c>
      <c r="J13" s="2" t="str">
        <f t="shared" si="37"/>
        <v>00011110</v>
      </c>
      <c r="L13" s="6" t="str">
        <f t="shared" si="8"/>
        <v xml:space="preserve"> </v>
      </c>
      <c r="M13" s="2" t="str">
        <f t="shared" si="9"/>
        <v xml:space="preserve"> </v>
      </c>
      <c r="N13" s="2" t="str">
        <f t="shared" si="10"/>
        <v xml:space="preserve"> </v>
      </c>
      <c r="O13" s="2" t="str">
        <f t="shared" si="11"/>
        <v>■</v>
      </c>
      <c r="P13" s="2" t="str">
        <f t="shared" si="12"/>
        <v>■</v>
      </c>
      <c r="Q13" s="2" t="str">
        <f t="shared" si="13"/>
        <v xml:space="preserve"> </v>
      </c>
      <c r="R13" s="2" t="str">
        <f t="shared" si="14"/>
        <v xml:space="preserve"> </v>
      </c>
      <c r="S13" s="2" t="str">
        <f t="shared" si="15"/>
        <v xml:space="preserve"> </v>
      </c>
      <c r="T13" s="2" t="str">
        <f t="shared" si="16"/>
        <v xml:space="preserve"> </v>
      </c>
      <c r="U13" s="2" t="str">
        <f t="shared" si="17"/>
        <v xml:space="preserve"> </v>
      </c>
      <c r="V13" s="2" t="str">
        <f t="shared" si="18"/>
        <v xml:space="preserve"> </v>
      </c>
      <c r="W13" s="2" t="str">
        <f t="shared" si="19"/>
        <v>■</v>
      </c>
      <c r="X13" s="2" t="str">
        <f t="shared" si="20"/>
        <v>■</v>
      </c>
      <c r="Y13" s="2" t="str">
        <f t="shared" si="21"/>
        <v xml:space="preserve"> </v>
      </c>
      <c r="Z13" s="2" t="str">
        <f t="shared" si="22"/>
        <v xml:space="preserve"> </v>
      </c>
      <c r="AA13" s="2" t="str">
        <f t="shared" si="23"/>
        <v xml:space="preserve"> </v>
      </c>
      <c r="AB13" s="2" t="str">
        <f t="shared" si="24"/>
        <v xml:space="preserve"> </v>
      </c>
      <c r="AC13" s="2" t="str">
        <f t="shared" si="41"/>
        <v xml:space="preserve"> </v>
      </c>
      <c r="AD13" s="2" t="str">
        <f t="shared" si="42"/>
        <v xml:space="preserve"> </v>
      </c>
      <c r="AE13" s="2" t="str">
        <f t="shared" si="43"/>
        <v>■</v>
      </c>
      <c r="AF13" s="2" t="str">
        <f t="shared" si="44"/>
        <v>■</v>
      </c>
      <c r="AG13" s="2" t="str">
        <f t="shared" si="45"/>
        <v>■</v>
      </c>
      <c r="AH13" s="2" t="str">
        <f t="shared" si="46"/>
        <v>■</v>
      </c>
      <c r="AI13" s="7" t="str">
        <f t="shared" si="47"/>
        <v xml:space="preserve"> </v>
      </c>
    </row>
    <row r="14" spans="1:35" x14ac:dyDescent="0.55000000000000004">
      <c r="A14" s="2">
        <f t="shared" si="38"/>
        <v>11</v>
      </c>
      <c r="B14" s="1" t="s">
        <v>53</v>
      </c>
      <c r="C14" s="2">
        <f t="shared" si="40"/>
        <v>14680262</v>
      </c>
      <c r="D14" s="2" t="str">
        <f t="shared" si="39"/>
        <v>E000C6</v>
      </c>
      <c r="E14">
        <f t="shared" si="32"/>
        <v>224</v>
      </c>
      <c r="F14">
        <f t="shared" si="33"/>
        <v>0</v>
      </c>
      <c r="G14">
        <f t="shared" si="34"/>
        <v>198</v>
      </c>
      <c r="H14" s="2" t="str">
        <f t="shared" si="35"/>
        <v>11100000</v>
      </c>
      <c r="I14" s="2" t="str">
        <f t="shared" si="36"/>
        <v>00000000</v>
      </c>
      <c r="J14" s="2" t="str">
        <f t="shared" si="37"/>
        <v>11000110</v>
      </c>
      <c r="L14" s="6" t="str">
        <f t="shared" si="8"/>
        <v>■</v>
      </c>
      <c r="M14" s="2" t="str">
        <f t="shared" si="9"/>
        <v>■</v>
      </c>
      <c r="N14" s="2" t="str">
        <f t="shared" si="10"/>
        <v>■</v>
      </c>
      <c r="O14" s="2" t="str">
        <f t="shared" si="11"/>
        <v xml:space="preserve"> </v>
      </c>
      <c r="P14" s="2" t="str">
        <f t="shared" si="12"/>
        <v xml:space="preserve"> </v>
      </c>
      <c r="Q14" s="2" t="str">
        <f t="shared" si="13"/>
        <v xml:space="preserve"> </v>
      </c>
      <c r="R14" s="2" t="str">
        <f t="shared" si="14"/>
        <v xml:space="preserve"> </v>
      </c>
      <c r="S14" s="2" t="str">
        <f t="shared" si="15"/>
        <v xml:space="preserve"> </v>
      </c>
      <c r="T14" s="2" t="str">
        <f t="shared" si="16"/>
        <v xml:space="preserve"> </v>
      </c>
      <c r="U14" s="2" t="str">
        <f t="shared" si="17"/>
        <v xml:space="preserve"> </v>
      </c>
      <c r="V14" s="2" t="str">
        <f t="shared" si="18"/>
        <v xml:space="preserve"> </v>
      </c>
      <c r="W14" s="2" t="str">
        <f t="shared" si="19"/>
        <v xml:space="preserve"> </v>
      </c>
      <c r="X14" s="2" t="str">
        <f t="shared" si="20"/>
        <v xml:space="preserve"> </v>
      </c>
      <c r="Y14" s="2" t="str">
        <f t="shared" si="21"/>
        <v xml:space="preserve"> </v>
      </c>
      <c r="Z14" s="2" t="str">
        <f t="shared" si="22"/>
        <v xml:space="preserve"> </v>
      </c>
      <c r="AA14" s="2" t="str">
        <f t="shared" si="23"/>
        <v xml:space="preserve"> </v>
      </c>
      <c r="AB14" s="2" t="str">
        <f t="shared" si="24"/>
        <v>■</v>
      </c>
      <c r="AC14" s="2" t="str">
        <f t="shared" si="41"/>
        <v>■</v>
      </c>
      <c r="AD14" s="2" t="str">
        <f t="shared" si="42"/>
        <v xml:space="preserve"> </v>
      </c>
      <c r="AE14" s="2" t="str">
        <f t="shared" si="43"/>
        <v xml:space="preserve"> </v>
      </c>
      <c r="AF14" s="2" t="str">
        <f t="shared" si="44"/>
        <v xml:space="preserve"> </v>
      </c>
      <c r="AG14" s="2" t="str">
        <f t="shared" si="45"/>
        <v>■</v>
      </c>
      <c r="AH14" s="2" t="str">
        <f t="shared" si="46"/>
        <v>■</v>
      </c>
      <c r="AI14" s="7" t="str">
        <f t="shared" si="47"/>
        <v xml:space="preserve"> </v>
      </c>
    </row>
    <row r="15" spans="1:35" x14ac:dyDescent="0.55000000000000004">
      <c r="A15" s="2">
        <f t="shared" si="38"/>
        <v>12</v>
      </c>
      <c r="B15" s="1" t="s">
        <v>54</v>
      </c>
      <c r="C15" s="2">
        <f t="shared" si="40"/>
        <v>1048544</v>
      </c>
      <c r="D15" s="2" t="str">
        <f t="shared" si="39"/>
        <v>0FFFE0</v>
      </c>
      <c r="E15">
        <f t="shared" si="32"/>
        <v>15</v>
      </c>
      <c r="F15">
        <f t="shared" si="33"/>
        <v>255</v>
      </c>
      <c r="G15">
        <f t="shared" si="34"/>
        <v>224</v>
      </c>
      <c r="H15" s="2" t="str">
        <f t="shared" si="35"/>
        <v>00001111</v>
      </c>
      <c r="I15" s="2" t="str">
        <f t="shared" si="36"/>
        <v>11111111</v>
      </c>
      <c r="J15" s="2" t="str">
        <f t="shared" si="37"/>
        <v>11100000</v>
      </c>
      <c r="L15" s="6" t="str">
        <f t="shared" si="8"/>
        <v xml:space="preserve"> </v>
      </c>
      <c r="M15" s="2" t="str">
        <f t="shared" si="9"/>
        <v xml:space="preserve"> </v>
      </c>
      <c r="N15" s="2" t="str">
        <f t="shared" si="10"/>
        <v xml:space="preserve"> </v>
      </c>
      <c r="O15" s="2" t="str">
        <f t="shared" si="11"/>
        <v xml:space="preserve"> </v>
      </c>
      <c r="P15" s="2" t="str">
        <f t="shared" si="12"/>
        <v>■</v>
      </c>
      <c r="Q15" s="2" t="str">
        <f t="shared" si="13"/>
        <v>■</v>
      </c>
      <c r="R15" s="2" t="str">
        <f t="shared" si="14"/>
        <v>■</v>
      </c>
      <c r="S15" s="2" t="str">
        <f t="shared" si="15"/>
        <v>■</v>
      </c>
      <c r="T15" s="2" t="str">
        <f t="shared" si="16"/>
        <v>■</v>
      </c>
      <c r="U15" s="2" t="str">
        <f t="shared" si="17"/>
        <v>■</v>
      </c>
      <c r="V15" s="2" t="str">
        <f t="shared" si="18"/>
        <v>■</v>
      </c>
      <c r="W15" s="2" t="str">
        <f t="shared" si="19"/>
        <v>■</v>
      </c>
      <c r="X15" s="2" t="str">
        <f t="shared" si="20"/>
        <v>■</v>
      </c>
      <c r="Y15" s="2" t="str">
        <f t="shared" si="21"/>
        <v>■</v>
      </c>
      <c r="Z15" s="2" t="str">
        <f t="shared" si="22"/>
        <v>■</v>
      </c>
      <c r="AA15" s="2" t="str">
        <f t="shared" si="23"/>
        <v>■</v>
      </c>
      <c r="AB15" s="2" t="str">
        <f t="shared" si="24"/>
        <v>■</v>
      </c>
      <c r="AC15" s="2" t="str">
        <f t="shared" si="41"/>
        <v>■</v>
      </c>
      <c r="AD15" s="2" t="str">
        <f t="shared" si="42"/>
        <v>■</v>
      </c>
      <c r="AE15" s="2" t="str">
        <f t="shared" si="43"/>
        <v xml:space="preserve"> </v>
      </c>
      <c r="AF15" s="2" t="str">
        <f t="shared" si="44"/>
        <v xml:space="preserve"> </v>
      </c>
      <c r="AG15" s="2" t="str">
        <f t="shared" si="45"/>
        <v xml:space="preserve"> </v>
      </c>
      <c r="AH15" s="2" t="str">
        <f t="shared" si="46"/>
        <v xml:space="preserve"> </v>
      </c>
      <c r="AI15" s="7" t="str">
        <f t="shared" si="47"/>
        <v xml:space="preserve"> </v>
      </c>
    </row>
    <row r="16" spans="1:35" x14ac:dyDescent="0.55000000000000004">
      <c r="A16" s="2">
        <f t="shared" si="38"/>
        <v>13</v>
      </c>
      <c r="B16" s="1" t="s">
        <v>55</v>
      </c>
      <c r="C16" s="2">
        <f t="shared" si="40"/>
        <v>448</v>
      </c>
      <c r="D16" s="2" t="str">
        <f t="shared" si="39"/>
        <v>0001C0</v>
      </c>
      <c r="E16">
        <f t="shared" si="32"/>
        <v>0</v>
      </c>
      <c r="F16">
        <f t="shared" si="33"/>
        <v>1</v>
      </c>
      <c r="G16">
        <f t="shared" si="34"/>
        <v>192</v>
      </c>
      <c r="H16" s="2" t="str">
        <f t="shared" si="35"/>
        <v>00000000</v>
      </c>
      <c r="I16" s="2" t="str">
        <f t="shared" si="36"/>
        <v>00000001</v>
      </c>
      <c r="J16" s="2" t="str">
        <f t="shared" si="37"/>
        <v>11000000</v>
      </c>
      <c r="L16" s="6" t="str">
        <f t="shared" si="8"/>
        <v xml:space="preserve"> </v>
      </c>
      <c r="M16" s="2" t="str">
        <f t="shared" si="9"/>
        <v xml:space="preserve"> </v>
      </c>
      <c r="N16" s="2" t="str">
        <f t="shared" si="10"/>
        <v xml:space="preserve"> </v>
      </c>
      <c r="O16" s="2" t="str">
        <f t="shared" si="11"/>
        <v xml:space="preserve"> </v>
      </c>
      <c r="P16" s="2" t="str">
        <f t="shared" si="12"/>
        <v xml:space="preserve"> </v>
      </c>
      <c r="Q16" s="2" t="str">
        <f t="shared" si="13"/>
        <v xml:space="preserve"> </v>
      </c>
      <c r="R16" s="2" t="str">
        <f t="shared" si="14"/>
        <v xml:space="preserve"> </v>
      </c>
      <c r="S16" s="2" t="str">
        <f t="shared" si="15"/>
        <v xml:space="preserve"> </v>
      </c>
      <c r="T16" s="2" t="str">
        <f t="shared" si="16"/>
        <v xml:space="preserve"> </v>
      </c>
      <c r="U16" s="2" t="str">
        <f t="shared" si="17"/>
        <v xml:space="preserve"> </v>
      </c>
      <c r="V16" s="2" t="str">
        <f t="shared" si="18"/>
        <v xml:space="preserve"> </v>
      </c>
      <c r="W16" s="2" t="str">
        <f t="shared" si="19"/>
        <v xml:space="preserve"> </v>
      </c>
      <c r="X16" s="2" t="str">
        <f t="shared" si="20"/>
        <v xml:space="preserve"> </v>
      </c>
      <c r="Y16" s="2" t="str">
        <f t="shared" si="21"/>
        <v xml:space="preserve"> </v>
      </c>
      <c r="Z16" s="2" t="str">
        <f t="shared" si="22"/>
        <v xml:space="preserve"> </v>
      </c>
      <c r="AA16" s="2" t="str">
        <f t="shared" si="23"/>
        <v>■</v>
      </c>
      <c r="AB16" s="2" t="str">
        <f t="shared" si="24"/>
        <v>■</v>
      </c>
      <c r="AC16" s="2" t="str">
        <f t="shared" si="41"/>
        <v>■</v>
      </c>
      <c r="AD16" s="2" t="str">
        <f t="shared" si="42"/>
        <v xml:space="preserve"> </v>
      </c>
      <c r="AE16" s="2" t="str">
        <f t="shared" si="43"/>
        <v xml:space="preserve"> </v>
      </c>
      <c r="AF16" s="2" t="str">
        <f t="shared" si="44"/>
        <v xml:space="preserve"> </v>
      </c>
      <c r="AG16" s="2" t="str">
        <f t="shared" si="45"/>
        <v xml:space="preserve"> </v>
      </c>
      <c r="AH16" s="2" t="str">
        <f t="shared" si="46"/>
        <v xml:space="preserve"> </v>
      </c>
      <c r="AI16" s="7" t="str">
        <f t="shared" si="47"/>
        <v xml:space="preserve"> </v>
      </c>
    </row>
    <row r="17" spans="1:35" x14ac:dyDescent="0.55000000000000004">
      <c r="A17" s="2">
        <f t="shared" si="38"/>
        <v>14</v>
      </c>
      <c r="B17" s="1" t="s">
        <v>56</v>
      </c>
      <c r="C17" s="2">
        <f t="shared" si="40"/>
        <v>4864</v>
      </c>
      <c r="D17" s="2" t="str">
        <f t="shared" si="39"/>
        <v>001300</v>
      </c>
      <c r="E17">
        <f t="shared" si="32"/>
        <v>0</v>
      </c>
      <c r="F17">
        <f t="shared" si="33"/>
        <v>19</v>
      </c>
      <c r="G17">
        <f t="shared" si="34"/>
        <v>0</v>
      </c>
      <c r="H17" s="2" t="str">
        <f t="shared" si="35"/>
        <v>00000000</v>
      </c>
      <c r="I17" s="2" t="str">
        <f t="shared" si="36"/>
        <v>00010011</v>
      </c>
      <c r="J17" s="2" t="str">
        <f t="shared" si="37"/>
        <v>00000000</v>
      </c>
      <c r="L17" s="6" t="str">
        <f t="shared" si="8"/>
        <v xml:space="preserve"> </v>
      </c>
      <c r="M17" s="2" t="str">
        <f t="shared" si="9"/>
        <v xml:space="preserve"> </v>
      </c>
      <c r="N17" s="2" t="str">
        <f t="shared" si="10"/>
        <v xml:space="preserve"> </v>
      </c>
      <c r="O17" s="2" t="str">
        <f t="shared" si="11"/>
        <v xml:space="preserve"> </v>
      </c>
      <c r="P17" s="2" t="str">
        <f t="shared" si="12"/>
        <v xml:space="preserve"> </v>
      </c>
      <c r="Q17" s="2" t="str">
        <f t="shared" si="13"/>
        <v xml:space="preserve"> </v>
      </c>
      <c r="R17" s="2" t="str">
        <f t="shared" si="14"/>
        <v xml:space="preserve"> </v>
      </c>
      <c r="S17" s="2" t="str">
        <f t="shared" si="15"/>
        <v xml:space="preserve"> </v>
      </c>
      <c r="T17" s="2" t="str">
        <f t="shared" si="16"/>
        <v xml:space="preserve"> </v>
      </c>
      <c r="U17" s="2" t="str">
        <f t="shared" si="17"/>
        <v xml:space="preserve"> </v>
      </c>
      <c r="V17" s="2" t="str">
        <f t="shared" si="18"/>
        <v xml:space="preserve"> </v>
      </c>
      <c r="W17" s="2" t="str">
        <f t="shared" si="19"/>
        <v>■</v>
      </c>
      <c r="X17" s="2" t="str">
        <f t="shared" si="20"/>
        <v xml:space="preserve"> </v>
      </c>
      <c r="Y17" s="2" t="str">
        <f t="shared" si="21"/>
        <v xml:space="preserve"> </v>
      </c>
      <c r="Z17" s="2" t="str">
        <f t="shared" si="22"/>
        <v>■</v>
      </c>
      <c r="AA17" s="2" t="str">
        <f t="shared" si="23"/>
        <v>■</v>
      </c>
      <c r="AB17" s="2" t="str">
        <f t="shared" si="24"/>
        <v xml:space="preserve"> </v>
      </c>
      <c r="AC17" s="2" t="str">
        <f t="shared" si="41"/>
        <v xml:space="preserve"> </v>
      </c>
      <c r="AD17" s="2" t="str">
        <f t="shared" si="42"/>
        <v xml:space="preserve"> </v>
      </c>
      <c r="AE17" s="2" t="str">
        <f t="shared" si="43"/>
        <v xml:space="preserve"> </v>
      </c>
      <c r="AF17" s="2" t="str">
        <f t="shared" si="44"/>
        <v xml:space="preserve"> </v>
      </c>
      <c r="AG17" s="2" t="str">
        <f t="shared" si="45"/>
        <v xml:space="preserve"> </v>
      </c>
      <c r="AH17" s="2" t="str">
        <f t="shared" si="46"/>
        <v xml:space="preserve"> </v>
      </c>
      <c r="AI17" s="7" t="str">
        <f t="shared" si="47"/>
        <v xml:space="preserve"> </v>
      </c>
    </row>
    <row r="18" spans="1:35" x14ac:dyDescent="0.55000000000000004">
      <c r="A18" s="2">
        <f t="shared" si="38"/>
        <v>15</v>
      </c>
      <c r="B18" s="1" t="s">
        <v>43</v>
      </c>
      <c r="C18" s="2">
        <f t="shared" si="40"/>
        <v>7168</v>
      </c>
      <c r="D18" s="2" t="str">
        <f t="shared" si="39"/>
        <v>001C00</v>
      </c>
      <c r="E18">
        <f t="shared" si="32"/>
        <v>0</v>
      </c>
      <c r="F18">
        <f t="shared" si="33"/>
        <v>28</v>
      </c>
      <c r="G18">
        <f t="shared" si="34"/>
        <v>0</v>
      </c>
      <c r="H18" s="2" t="str">
        <f t="shared" si="35"/>
        <v>00000000</v>
      </c>
      <c r="I18" s="2" t="str">
        <f t="shared" si="36"/>
        <v>00011100</v>
      </c>
      <c r="J18" s="2" t="str">
        <f t="shared" si="37"/>
        <v>00000000</v>
      </c>
      <c r="L18" s="6" t="str">
        <f t="shared" si="8"/>
        <v xml:space="preserve"> </v>
      </c>
      <c r="M18" s="2" t="str">
        <f t="shared" si="9"/>
        <v xml:space="preserve"> </v>
      </c>
      <c r="N18" s="2" t="str">
        <f t="shared" si="10"/>
        <v xml:space="preserve"> </v>
      </c>
      <c r="O18" s="2" t="str">
        <f t="shared" si="11"/>
        <v xml:space="preserve"> </v>
      </c>
      <c r="P18" s="2" t="str">
        <f t="shared" si="12"/>
        <v xml:space="preserve"> </v>
      </c>
      <c r="Q18" s="2" t="str">
        <f t="shared" si="13"/>
        <v xml:space="preserve"> </v>
      </c>
      <c r="R18" s="2" t="str">
        <f t="shared" si="14"/>
        <v xml:space="preserve"> </v>
      </c>
      <c r="S18" s="2" t="str">
        <f t="shared" si="15"/>
        <v xml:space="preserve"> </v>
      </c>
      <c r="T18" s="2" t="str">
        <f t="shared" si="16"/>
        <v xml:space="preserve"> </v>
      </c>
      <c r="U18" s="2" t="str">
        <f t="shared" si="17"/>
        <v xml:space="preserve"> </v>
      </c>
      <c r="V18" s="2" t="str">
        <f t="shared" si="18"/>
        <v xml:space="preserve"> </v>
      </c>
      <c r="W18" s="2" t="str">
        <f t="shared" si="19"/>
        <v>■</v>
      </c>
      <c r="X18" s="2" t="str">
        <f t="shared" si="20"/>
        <v>■</v>
      </c>
      <c r="Y18" s="2" t="str">
        <f t="shared" si="21"/>
        <v>■</v>
      </c>
      <c r="Z18" s="2" t="str">
        <f t="shared" si="22"/>
        <v xml:space="preserve"> </v>
      </c>
      <c r="AA18" s="2" t="str">
        <f t="shared" si="23"/>
        <v xml:space="preserve"> </v>
      </c>
      <c r="AB18" s="2" t="str">
        <f t="shared" si="24"/>
        <v xml:space="preserve"> </v>
      </c>
      <c r="AC18" s="2" t="str">
        <f t="shared" si="41"/>
        <v xml:space="preserve"> </v>
      </c>
      <c r="AD18" s="2" t="str">
        <f t="shared" si="42"/>
        <v xml:space="preserve"> </v>
      </c>
      <c r="AE18" s="2" t="str">
        <f t="shared" si="43"/>
        <v xml:space="preserve"> </v>
      </c>
      <c r="AF18" s="2" t="str">
        <f t="shared" si="44"/>
        <v xml:space="preserve"> </v>
      </c>
      <c r="AG18" s="2" t="str">
        <f t="shared" si="45"/>
        <v xml:space="preserve"> </v>
      </c>
      <c r="AH18" s="2" t="str">
        <f t="shared" si="46"/>
        <v xml:space="preserve"> </v>
      </c>
      <c r="AI18" s="7" t="str">
        <f t="shared" si="47"/>
        <v xml:space="preserve"> </v>
      </c>
    </row>
    <row r="19" spans="1:35" x14ac:dyDescent="0.55000000000000004">
      <c r="A19" s="2">
        <f t="shared" si="38"/>
        <v>16</v>
      </c>
      <c r="B19" s="1" t="s">
        <v>47</v>
      </c>
      <c r="C19" s="2">
        <f t="shared" ref="C19:C26" si="48">HEX2DEC(B19)</f>
        <v>6150</v>
      </c>
      <c r="D19" s="2" t="str">
        <f t="shared" si="39"/>
        <v>001806</v>
      </c>
      <c r="E19">
        <f t="shared" ref="E19:E26" si="49">INT(C19/65536)</f>
        <v>0</v>
      </c>
      <c r="F19">
        <f t="shared" ref="F19:F26" si="50">MOD(INT(C19/256),256)</f>
        <v>24</v>
      </c>
      <c r="G19">
        <f t="shared" ref="G19:G26" si="51">MOD(C19,256)</f>
        <v>6</v>
      </c>
      <c r="H19" s="2" t="str">
        <f t="shared" ref="H19:H26" si="52">DEC2BIN(E19,8)</f>
        <v>00000000</v>
      </c>
      <c r="I19" s="2" t="str">
        <f t="shared" ref="I19:I26" si="53">DEC2BIN(F19,8)</f>
        <v>00011000</v>
      </c>
      <c r="J19" s="2" t="str">
        <f t="shared" ref="J19:J26" si="54">DEC2BIN(G19,8)</f>
        <v>00000110</v>
      </c>
      <c r="L19" s="6" t="str">
        <f t="shared" si="8"/>
        <v xml:space="preserve"> </v>
      </c>
      <c r="M19" s="2" t="str">
        <f t="shared" si="9"/>
        <v xml:space="preserve"> </v>
      </c>
      <c r="N19" s="2" t="str">
        <f t="shared" si="10"/>
        <v xml:space="preserve"> </v>
      </c>
      <c r="O19" s="2" t="str">
        <f t="shared" si="11"/>
        <v xml:space="preserve"> </v>
      </c>
      <c r="P19" s="2" t="str">
        <f t="shared" si="12"/>
        <v xml:space="preserve"> </v>
      </c>
      <c r="Q19" s="2" t="str">
        <f t="shared" si="13"/>
        <v xml:space="preserve"> </v>
      </c>
      <c r="R19" s="2" t="str">
        <f t="shared" si="14"/>
        <v xml:space="preserve"> </v>
      </c>
      <c r="S19" s="2" t="str">
        <f t="shared" si="15"/>
        <v xml:space="preserve"> </v>
      </c>
      <c r="T19" s="2" t="str">
        <f t="shared" si="16"/>
        <v xml:space="preserve"> </v>
      </c>
      <c r="U19" s="2" t="str">
        <f t="shared" si="17"/>
        <v xml:space="preserve"> </v>
      </c>
      <c r="V19" s="2" t="str">
        <f t="shared" si="18"/>
        <v xml:space="preserve"> </v>
      </c>
      <c r="W19" s="2" t="str">
        <f t="shared" si="19"/>
        <v>■</v>
      </c>
      <c r="X19" s="2" t="str">
        <f t="shared" si="20"/>
        <v>■</v>
      </c>
      <c r="Y19" s="2" t="str">
        <f t="shared" si="21"/>
        <v xml:space="preserve"> </v>
      </c>
      <c r="Z19" s="2" t="str">
        <f t="shared" si="22"/>
        <v xml:space="preserve"> </v>
      </c>
      <c r="AA19" s="2" t="str">
        <f t="shared" ref="AA19:AA26" si="55">IF(_xlfn.BITAND($F19,1),"■"," ")</f>
        <v xml:space="preserve"> </v>
      </c>
      <c r="AB19" s="2" t="str">
        <f t="shared" si="24"/>
        <v xml:space="preserve"> </v>
      </c>
      <c r="AC19" s="2" t="str">
        <f t="shared" si="41"/>
        <v xml:space="preserve"> </v>
      </c>
      <c r="AD19" s="2" t="str">
        <f t="shared" si="42"/>
        <v xml:space="preserve"> </v>
      </c>
      <c r="AE19" s="2" t="str">
        <f t="shared" si="43"/>
        <v xml:space="preserve"> </v>
      </c>
      <c r="AF19" s="2" t="str">
        <f t="shared" si="44"/>
        <v xml:space="preserve"> </v>
      </c>
      <c r="AG19" s="2" t="str">
        <f t="shared" si="45"/>
        <v>■</v>
      </c>
      <c r="AH19" s="2" t="str">
        <f t="shared" si="46"/>
        <v>■</v>
      </c>
      <c r="AI19" s="7" t="str">
        <f t="shared" si="47"/>
        <v xml:space="preserve"> </v>
      </c>
    </row>
    <row r="20" spans="1:35" x14ac:dyDescent="0.55000000000000004">
      <c r="A20" s="2">
        <f t="shared" si="38"/>
        <v>17</v>
      </c>
      <c r="B20" s="1" t="s">
        <v>41</v>
      </c>
      <c r="C20" s="2">
        <f t="shared" si="48"/>
        <v>16777215</v>
      </c>
      <c r="D20" s="2" t="str">
        <f t="shared" si="39"/>
        <v>FFFFFF</v>
      </c>
      <c r="E20">
        <f t="shared" si="49"/>
        <v>255</v>
      </c>
      <c r="F20">
        <f t="shared" si="50"/>
        <v>255</v>
      </c>
      <c r="G20">
        <f t="shared" si="51"/>
        <v>255</v>
      </c>
      <c r="H20" s="2" t="str">
        <f t="shared" si="52"/>
        <v>11111111</v>
      </c>
      <c r="I20" s="2" t="str">
        <f t="shared" si="53"/>
        <v>11111111</v>
      </c>
      <c r="J20" s="2" t="str">
        <f t="shared" si="54"/>
        <v>11111111</v>
      </c>
      <c r="L20" s="6" t="str">
        <f t="shared" si="8"/>
        <v>■</v>
      </c>
      <c r="M20" s="2" t="str">
        <f t="shared" si="9"/>
        <v>■</v>
      </c>
      <c r="N20" s="2" t="str">
        <f t="shared" si="10"/>
        <v>■</v>
      </c>
      <c r="O20" s="2" t="str">
        <f t="shared" si="11"/>
        <v>■</v>
      </c>
      <c r="P20" s="2" t="str">
        <f t="shared" si="12"/>
        <v>■</v>
      </c>
      <c r="Q20" s="2" t="str">
        <f t="shared" si="13"/>
        <v>■</v>
      </c>
      <c r="R20" s="2" t="str">
        <f t="shared" si="14"/>
        <v>■</v>
      </c>
      <c r="S20" s="2" t="str">
        <f t="shared" si="15"/>
        <v>■</v>
      </c>
      <c r="T20" s="2" t="str">
        <f t="shared" si="16"/>
        <v>■</v>
      </c>
      <c r="U20" s="2" t="str">
        <f t="shared" si="17"/>
        <v>■</v>
      </c>
      <c r="V20" s="2" t="str">
        <f t="shared" si="18"/>
        <v>■</v>
      </c>
      <c r="W20" s="2" t="str">
        <f t="shared" si="19"/>
        <v>■</v>
      </c>
      <c r="X20" s="2" t="str">
        <f t="shared" si="20"/>
        <v>■</v>
      </c>
      <c r="Y20" s="2" t="str">
        <f t="shared" si="21"/>
        <v>■</v>
      </c>
      <c r="Z20" s="2" t="str">
        <f t="shared" si="22"/>
        <v>■</v>
      </c>
      <c r="AA20" s="2" t="str">
        <f t="shared" si="55"/>
        <v>■</v>
      </c>
      <c r="AB20" s="2" t="str">
        <f t="shared" si="24"/>
        <v>■</v>
      </c>
      <c r="AC20" s="2" t="str">
        <f t="shared" si="41"/>
        <v>■</v>
      </c>
      <c r="AD20" s="2" t="str">
        <f t="shared" si="42"/>
        <v>■</v>
      </c>
      <c r="AE20" s="2" t="str">
        <f t="shared" si="43"/>
        <v>■</v>
      </c>
      <c r="AF20" s="2" t="str">
        <f t="shared" si="44"/>
        <v>■</v>
      </c>
      <c r="AG20" s="2" t="str">
        <f t="shared" si="45"/>
        <v>■</v>
      </c>
      <c r="AH20" s="2" t="str">
        <f t="shared" si="46"/>
        <v>■</v>
      </c>
      <c r="AI20" s="7" t="str">
        <f t="shared" si="47"/>
        <v>■</v>
      </c>
    </row>
    <row r="21" spans="1:35" x14ac:dyDescent="0.55000000000000004">
      <c r="A21" s="2">
        <f t="shared" si="38"/>
        <v>18</v>
      </c>
      <c r="B21" s="1" t="s">
        <v>42</v>
      </c>
      <c r="C21" s="2">
        <f t="shared" si="48"/>
        <v>6144</v>
      </c>
      <c r="D21" s="2" t="str">
        <f t="shared" si="39"/>
        <v>001800</v>
      </c>
      <c r="E21">
        <f t="shared" si="49"/>
        <v>0</v>
      </c>
      <c r="F21">
        <f t="shared" si="50"/>
        <v>24</v>
      </c>
      <c r="G21">
        <f t="shared" si="51"/>
        <v>0</v>
      </c>
      <c r="H21" s="2" t="str">
        <f t="shared" si="52"/>
        <v>00000000</v>
      </c>
      <c r="I21" s="2" t="str">
        <f t="shared" si="53"/>
        <v>00011000</v>
      </c>
      <c r="J21" s="2" t="str">
        <f t="shared" si="54"/>
        <v>00000000</v>
      </c>
      <c r="L21" s="6" t="str">
        <f t="shared" si="8"/>
        <v xml:space="preserve"> </v>
      </c>
      <c r="M21" s="2" t="str">
        <f t="shared" si="9"/>
        <v xml:space="preserve"> </v>
      </c>
      <c r="N21" s="2" t="str">
        <f t="shared" si="10"/>
        <v xml:space="preserve"> </v>
      </c>
      <c r="O21" s="2" t="str">
        <f t="shared" si="11"/>
        <v xml:space="preserve"> </v>
      </c>
      <c r="P21" s="2" t="str">
        <f t="shared" si="12"/>
        <v xml:space="preserve"> </v>
      </c>
      <c r="Q21" s="2" t="str">
        <f t="shared" si="13"/>
        <v xml:space="preserve"> </v>
      </c>
      <c r="R21" s="2" t="str">
        <f t="shared" si="14"/>
        <v xml:space="preserve"> </v>
      </c>
      <c r="S21" s="2" t="str">
        <f t="shared" si="15"/>
        <v xml:space="preserve"> </v>
      </c>
      <c r="T21" s="2" t="str">
        <f t="shared" si="16"/>
        <v xml:space="preserve"> </v>
      </c>
      <c r="U21" s="2" t="str">
        <f t="shared" si="17"/>
        <v xml:space="preserve"> </v>
      </c>
      <c r="V21" s="2" t="str">
        <f t="shared" si="18"/>
        <v xml:space="preserve"> </v>
      </c>
      <c r="W21" s="2" t="str">
        <f t="shared" si="19"/>
        <v>■</v>
      </c>
      <c r="X21" s="2" t="str">
        <f t="shared" si="20"/>
        <v>■</v>
      </c>
      <c r="Y21" s="2" t="str">
        <f t="shared" si="21"/>
        <v xml:space="preserve"> </v>
      </c>
      <c r="Z21" s="2" t="str">
        <f t="shared" si="22"/>
        <v xml:space="preserve"> </v>
      </c>
      <c r="AA21" s="2" t="str">
        <f t="shared" si="55"/>
        <v xml:space="preserve"> </v>
      </c>
      <c r="AB21" s="2" t="str">
        <f t="shared" si="24"/>
        <v xml:space="preserve"> </v>
      </c>
      <c r="AC21" s="2" t="str">
        <f t="shared" si="41"/>
        <v xml:space="preserve"> </v>
      </c>
      <c r="AD21" s="2" t="str">
        <f t="shared" si="42"/>
        <v xml:space="preserve"> </v>
      </c>
      <c r="AE21" s="2" t="str">
        <f t="shared" si="43"/>
        <v xml:space="preserve"> </v>
      </c>
      <c r="AF21" s="2" t="str">
        <f t="shared" si="44"/>
        <v xml:space="preserve"> </v>
      </c>
      <c r="AG21" s="2" t="str">
        <f t="shared" si="45"/>
        <v xml:space="preserve"> </v>
      </c>
      <c r="AH21" s="2" t="str">
        <f t="shared" si="46"/>
        <v xml:space="preserve"> </v>
      </c>
      <c r="AI21" s="7" t="str">
        <f t="shared" si="47"/>
        <v xml:space="preserve"> </v>
      </c>
    </row>
    <row r="22" spans="1:35" x14ac:dyDescent="0.55000000000000004">
      <c r="A22" s="2">
        <f t="shared" si="38"/>
        <v>19</v>
      </c>
      <c r="B22" s="1" t="s">
        <v>42</v>
      </c>
      <c r="C22" s="2">
        <f t="shared" si="48"/>
        <v>6144</v>
      </c>
      <c r="D22" s="2" t="str">
        <f t="shared" si="39"/>
        <v>001800</v>
      </c>
      <c r="E22">
        <f t="shared" si="49"/>
        <v>0</v>
      </c>
      <c r="F22">
        <f t="shared" si="50"/>
        <v>24</v>
      </c>
      <c r="G22">
        <f t="shared" si="51"/>
        <v>0</v>
      </c>
      <c r="H22" s="2" t="str">
        <f t="shared" si="52"/>
        <v>00000000</v>
      </c>
      <c r="I22" s="2" t="str">
        <f t="shared" si="53"/>
        <v>00011000</v>
      </c>
      <c r="J22" s="2" t="str">
        <f t="shared" si="54"/>
        <v>00000000</v>
      </c>
      <c r="L22" s="6" t="str">
        <f t="shared" si="8"/>
        <v xml:space="preserve"> </v>
      </c>
      <c r="M22" s="2" t="str">
        <f t="shared" si="9"/>
        <v xml:space="preserve"> </v>
      </c>
      <c r="N22" s="2" t="str">
        <f t="shared" si="10"/>
        <v xml:space="preserve"> </v>
      </c>
      <c r="O22" s="2" t="str">
        <f t="shared" si="11"/>
        <v xml:space="preserve"> </v>
      </c>
      <c r="P22" s="2" t="str">
        <f t="shared" si="12"/>
        <v xml:space="preserve"> </v>
      </c>
      <c r="Q22" s="2" t="str">
        <f t="shared" si="13"/>
        <v xml:space="preserve"> </v>
      </c>
      <c r="R22" s="2" t="str">
        <f t="shared" si="14"/>
        <v xml:space="preserve"> </v>
      </c>
      <c r="S22" s="2" t="str">
        <f t="shared" si="15"/>
        <v xml:space="preserve"> </v>
      </c>
      <c r="T22" s="2" t="str">
        <f t="shared" si="16"/>
        <v xml:space="preserve"> </v>
      </c>
      <c r="U22" s="2" t="str">
        <f t="shared" si="17"/>
        <v xml:space="preserve"> </v>
      </c>
      <c r="V22" s="2" t="str">
        <f t="shared" si="18"/>
        <v xml:space="preserve"> </v>
      </c>
      <c r="W22" s="2" t="str">
        <f t="shared" si="19"/>
        <v>■</v>
      </c>
      <c r="X22" s="2" t="str">
        <f t="shared" si="20"/>
        <v>■</v>
      </c>
      <c r="Y22" s="2" t="str">
        <f t="shared" si="21"/>
        <v xml:space="preserve"> </v>
      </c>
      <c r="Z22" s="2" t="str">
        <f t="shared" si="22"/>
        <v xml:space="preserve"> </v>
      </c>
      <c r="AA22" s="2" t="str">
        <f t="shared" si="55"/>
        <v xml:space="preserve"> </v>
      </c>
      <c r="AB22" s="2" t="str">
        <f t="shared" si="24"/>
        <v xml:space="preserve"> </v>
      </c>
      <c r="AC22" s="2" t="str">
        <f t="shared" si="41"/>
        <v xml:space="preserve"> </v>
      </c>
      <c r="AD22" s="2" t="str">
        <f t="shared" si="42"/>
        <v xml:space="preserve"> </v>
      </c>
      <c r="AE22" s="2" t="str">
        <f t="shared" si="43"/>
        <v xml:space="preserve"> </v>
      </c>
      <c r="AF22" s="2" t="str">
        <f t="shared" si="44"/>
        <v xml:space="preserve"> </v>
      </c>
      <c r="AG22" s="2" t="str">
        <f t="shared" si="45"/>
        <v xml:space="preserve"> </v>
      </c>
      <c r="AH22" s="2" t="str">
        <f t="shared" si="46"/>
        <v xml:space="preserve"> </v>
      </c>
      <c r="AI22" s="7" t="str">
        <f t="shared" si="47"/>
        <v xml:space="preserve"> </v>
      </c>
    </row>
    <row r="23" spans="1:35" x14ac:dyDescent="0.55000000000000004">
      <c r="A23" s="2">
        <f t="shared" si="38"/>
        <v>20</v>
      </c>
      <c r="B23" s="1" t="s">
        <v>42</v>
      </c>
      <c r="C23" s="2">
        <f t="shared" si="48"/>
        <v>6144</v>
      </c>
      <c r="D23" s="2" t="str">
        <f t="shared" si="39"/>
        <v>001800</v>
      </c>
      <c r="E23">
        <f t="shared" si="49"/>
        <v>0</v>
      </c>
      <c r="F23">
        <f t="shared" si="50"/>
        <v>24</v>
      </c>
      <c r="G23">
        <f t="shared" si="51"/>
        <v>0</v>
      </c>
      <c r="H23" s="2" t="str">
        <f t="shared" si="52"/>
        <v>00000000</v>
      </c>
      <c r="I23" s="2" t="str">
        <f t="shared" si="53"/>
        <v>00011000</v>
      </c>
      <c r="J23" s="2" t="str">
        <f t="shared" si="54"/>
        <v>00000000</v>
      </c>
      <c r="L23" s="6" t="str">
        <f t="shared" si="8"/>
        <v xml:space="preserve"> </v>
      </c>
      <c r="M23" s="2" t="str">
        <f t="shared" si="9"/>
        <v xml:space="preserve"> </v>
      </c>
      <c r="N23" s="2" t="str">
        <f t="shared" si="10"/>
        <v xml:space="preserve"> </v>
      </c>
      <c r="O23" s="2" t="str">
        <f t="shared" si="11"/>
        <v xml:space="preserve"> </v>
      </c>
      <c r="P23" s="2" t="str">
        <f t="shared" si="12"/>
        <v xml:space="preserve"> </v>
      </c>
      <c r="Q23" s="2" t="str">
        <f t="shared" si="13"/>
        <v xml:space="preserve"> </v>
      </c>
      <c r="R23" s="2" t="str">
        <f t="shared" si="14"/>
        <v xml:space="preserve"> </v>
      </c>
      <c r="S23" s="2" t="str">
        <f t="shared" si="15"/>
        <v xml:space="preserve"> </v>
      </c>
      <c r="T23" s="2" t="str">
        <f t="shared" si="16"/>
        <v xml:space="preserve"> </v>
      </c>
      <c r="U23" s="2" t="str">
        <f t="shared" si="17"/>
        <v xml:space="preserve"> </v>
      </c>
      <c r="V23" s="2" t="str">
        <f t="shared" si="18"/>
        <v xml:space="preserve"> </v>
      </c>
      <c r="W23" s="2" t="str">
        <f t="shared" si="19"/>
        <v>■</v>
      </c>
      <c r="X23" s="2" t="str">
        <f t="shared" si="20"/>
        <v>■</v>
      </c>
      <c r="Y23" s="2" t="str">
        <f t="shared" si="21"/>
        <v xml:space="preserve"> </v>
      </c>
      <c r="Z23" s="2" t="str">
        <f t="shared" si="22"/>
        <v xml:space="preserve"> </v>
      </c>
      <c r="AA23" s="2" t="str">
        <f t="shared" si="55"/>
        <v xml:space="preserve"> </v>
      </c>
      <c r="AB23" s="2" t="str">
        <f t="shared" si="24"/>
        <v xml:space="preserve"> </v>
      </c>
      <c r="AC23" s="2" t="str">
        <f t="shared" si="41"/>
        <v xml:space="preserve"> </v>
      </c>
      <c r="AD23" s="2" t="str">
        <f t="shared" si="42"/>
        <v xml:space="preserve"> </v>
      </c>
      <c r="AE23" s="2" t="str">
        <f t="shared" si="43"/>
        <v xml:space="preserve"> </v>
      </c>
      <c r="AF23" s="2" t="str">
        <f t="shared" si="44"/>
        <v xml:space="preserve"> </v>
      </c>
      <c r="AG23" s="2" t="str">
        <f t="shared" si="45"/>
        <v xml:space="preserve"> </v>
      </c>
      <c r="AH23" s="2" t="str">
        <f t="shared" si="46"/>
        <v xml:space="preserve"> </v>
      </c>
      <c r="AI23" s="7" t="str">
        <f t="shared" si="47"/>
        <v xml:space="preserve"> </v>
      </c>
    </row>
    <row r="24" spans="1:35" x14ac:dyDescent="0.55000000000000004">
      <c r="A24" s="2">
        <f t="shared" si="38"/>
        <v>21</v>
      </c>
      <c r="B24" s="1" t="s">
        <v>42</v>
      </c>
      <c r="C24" s="2">
        <f t="shared" si="48"/>
        <v>6144</v>
      </c>
      <c r="D24" s="2" t="str">
        <f t="shared" si="39"/>
        <v>001800</v>
      </c>
      <c r="E24">
        <f t="shared" si="49"/>
        <v>0</v>
      </c>
      <c r="F24">
        <f t="shared" si="50"/>
        <v>24</v>
      </c>
      <c r="G24">
        <f t="shared" si="51"/>
        <v>0</v>
      </c>
      <c r="H24" s="2" t="str">
        <f t="shared" si="52"/>
        <v>00000000</v>
      </c>
      <c r="I24" s="2" t="str">
        <f t="shared" si="53"/>
        <v>00011000</v>
      </c>
      <c r="J24" s="2" t="str">
        <f t="shared" si="54"/>
        <v>00000000</v>
      </c>
      <c r="L24" s="6" t="str">
        <f t="shared" si="8"/>
        <v xml:space="preserve"> </v>
      </c>
      <c r="M24" s="2" t="str">
        <f t="shared" si="9"/>
        <v xml:space="preserve"> </v>
      </c>
      <c r="N24" s="2" t="str">
        <f t="shared" si="10"/>
        <v xml:space="preserve"> </v>
      </c>
      <c r="O24" s="2" t="str">
        <f t="shared" si="11"/>
        <v xml:space="preserve"> </v>
      </c>
      <c r="P24" s="2" t="str">
        <f t="shared" si="12"/>
        <v xml:space="preserve"> </v>
      </c>
      <c r="Q24" s="2" t="str">
        <f t="shared" si="13"/>
        <v xml:space="preserve"> </v>
      </c>
      <c r="R24" s="2" t="str">
        <f t="shared" si="14"/>
        <v xml:space="preserve"> </v>
      </c>
      <c r="S24" s="2" t="str">
        <f t="shared" si="15"/>
        <v xml:space="preserve"> </v>
      </c>
      <c r="T24" s="2" t="str">
        <f t="shared" si="16"/>
        <v xml:space="preserve"> </v>
      </c>
      <c r="U24" s="2" t="str">
        <f t="shared" si="17"/>
        <v xml:space="preserve"> </v>
      </c>
      <c r="V24" s="2" t="str">
        <f t="shared" si="18"/>
        <v xml:space="preserve"> </v>
      </c>
      <c r="W24" s="2" t="str">
        <f t="shared" si="19"/>
        <v>■</v>
      </c>
      <c r="X24" s="2" t="str">
        <f t="shared" si="20"/>
        <v>■</v>
      </c>
      <c r="Y24" s="2" t="str">
        <f t="shared" si="21"/>
        <v xml:space="preserve"> </v>
      </c>
      <c r="Z24" s="2" t="str">
        <f t="shared" si="22"/>
        <v xml:space="preserve"> </v>
      </c>
      <c r="AA24" s="2" t="str">
        <f t="shared" si="55"/>
        <v xml:space="preserve"> </v>
      </c>
      <c r="AB24" s="2" t="str">
        <f t="shared" si="24"/>
        <v xml:space="preserve"> </v>
      </c>
      <c r="AC24" s="2" t="str">
        <f t="shared" si="41"/>
        <v xml:space="preserve"> </v>
      </c>
      <c r="AD24" s="2" t="str">
        <f t="shared" si="42"/>
        <v xml:space="preserve"> </v>
      </c>
      <c r="AE24" s="2" t="str">
        <f t="shared" si="43"/>
        <v xml:space="preserve"> </v>
      </c>
      <c r="AF24" s="2" t="str">
        <f t="shared" si="44"/>
        <v xml:space="preserve"> </v>
      </c>
      <c r="AG24" s="2" t="str">
        <f t="shared" si="45"/>
        <v xml:space="preserve"> </v>
      </c>
      <c r="AH24" s="2" t="str">
        <f t="shared" si="46"/>
        <v xml:space="preserve"> </v>
      </c>
      <c r="AI24" s="7" t="str">
        <f t="shared" si="47"/>
        <v xml:space="preserve"> </v>
      </c>
    </row>
    <row r="25" spans="1:35" x14ac:dyDescent="0.55000000000000004">
      <c r="A25" s="2">
        <f t="shared" si="38"/>
        <v>22</v>
      </c>
      <c r="B25" s="1" t="s">
        <v>57</v>
      </c>
      <c r="C25" s="2">
        <f t="shared" si="48"/>
        <v>63488</v>
      </c>
      <c r="D25" s="2" t="str">
        <f t="shared" si="39"/>
        <v>00F800</v>
      </c>
      <c r="E25">
        <f t="shared" si="49"/>
        <v>0</v>
      </c>
      <c r="F25">
        <f t="shared" si="50"/>
        <v>248</v>
      </c>
      <c r="G25">
        <f t="shared" si="51"/>
        <v>0</v>
      </c>
      <c r="H25" s="2" t="str">
        <f t="shared" si="52"/>
        <v>00000000</v>
      </c>
      <c r="I25" s="2" t="str">
        <f t="shared" si="53"/>
        <v>11111000</v>
      </c>
      <c r="J25" s="2" t="str">
        <f t="shared" si="54"/>
        <v>00000000</v>
      </c>
      <c r="L25" s="6" t="str">
        <f t="shared" si="8"/>
        <v xml:space="preserve"> </v>
      </c>
      <c r="M25" s="2" t="str">
        <f t="shared" si="9"/>
        <v xml:space="preserve"> </v>
      </c>
      <c r="N25" s="2" t="str">
        <f t="shared" si="10"/>
        <v xml:space="preserve"> </v>
      </c>
      <c r="O25" s="2" t="str">
        <f t="shared" si="11"/>
        <v xml:space="preserve"> </v>
      </c>
      <c r="P25" s="2" t="str">
        <f t="shared" si="12"/>
        <v xml:space="preserve"> </v>
      </c>
      <c r="Q25" s="2" t="str">
        <f t="shared" si="13"/>
        <v xml:space="preserve"> </v>
      </c>
      <c r="R25" s="2" t="str">
        <f t="shared" si="14"/>
        <v xml:space="preserve"> </v>
      </c>
      <c r="S25" s="2" t="str">
        <f t="shared" si="15"/>
        <v xml:space="preserve"> </v>
      </c>
      <c r="T25" s="2" t="str">
        <f t="shared" si="16"/>
        <v>■</v>
      </c>
      <c r="U25" s="2" t="str">
        <f t="shared" si="17"/>
        <v>■</v>
      </c>
      <c r="V25" s="2" t="str">
        <f t="shared" si="18"/>
        <v>■</v>
      </c>
      <c r="W25" s="2" t="str">
        <f t="shared" si="19"/>
        <v>■</v>
      </c>
      <c r="X25" s="2" t="str">
        <f t="shared" si="20"/>
        <v>■</v>
      </c>
      <c r="Y25" s="2" t="str">
        <f t="shared" si="21"/>
        <v xml:space="preserve"> </v>
      </c>
      <c r="Z25" s="2" t="str">
        <f t="shared" si="22"/>
        <v xml:space="preserve"> </v>
      </c>
      <c r="AA25" s="2" t="str">
        <f t="shared" si="55"/>
        <v xml:space="preserve"> </v>
      </c>
      <c r="AB25" s="2" t="str">
        <f t="shared" si="24"/>
        <v xml:space="preserve"> </v>
      </c>
      <c r="AC25" s="2" t="str">
        <f t="shared" si="41"/>
        <v xml:space="preserve"> </v>
      </c>
      <c r="AD25" s="2" t="str">
        <f t="shared" si="42"/>
        <v xml:space="preserve"> </v>
      </c>
      <c r="AE25" s="2" t="str">
        <f t="shared" si="43"/>
        <v xml:space="preserve"> </v>
      </c>
      <c r="AF25" s="2" t="str">
        <f t="shared" si="44"/>
        <v xml:space="preserve"> </v>
      </c>
      <c r="AG25" s="2" t="str">
        <f t="shared" si="45"/>
        <v xml:space="preserve"> </v>
      </c>
      <c r="AH25" s="2" t="str">
        <f t="shared" si="46"/>
        <v xml:space="preserve"> </v>
      </c>
      <c r="AI25" s="7" t="str">
        <f t="shared" si="47"/>
        <v xml:space="preserve"> </v>
      </c>
    </row>
    <row r="26" spans="1:35" ht="18.5" thickBot="1" x14ac:dyDescent="0.6">
      <c r="A26" s="2">
        <f t="shared" si="38"/>
        <v>23</v>
      </c>
      <c r="B26" s="1" t="s">
        <v>58</v>
      </c>
      <c r="C26" s="2">
        <f t="shared" si="48"/>
        <v>12288</v>
      </c>
      <c r="D26" s="2" t="str">
        <f t="shared" si="39"/>
        <v>003000</v>
      </c>
      <c r="E26">
        <f t="shared" si="49"/>
        <v>0</v>
      </c>
      <c r="F26">
        <f t="shared" si="50"/>
        <v>48</v>
      </c>
      <c r="G26">
        <f t="shared" si="51"/>
        <v>0</v>
      </c>
      <c r="H26" s="2" t="str">
        <f t="shared" si="52"/>
        <v>00000000</v>
      </c>
      <c r="I26" s="2" t="str">
        <f t="shared" si="53"/>
        <v>00110000</v>
      </c>
      <c r="J26" s="2" t="str">
        <f t="shared" si="54"/>
        <v>00000000</v>
      </c>
      <c r="L26" s="8" t="str">
        <f t="shared" si="8"/>
        <v xml:space="preserve"> </v>
      </c>
      <c r="M26" s="9" t="str">
        <f t="shared" si="9"/>
        <v xml:space="preserve"> </v>
      </c>
      <c r="N26" s="9" t="str">
        <f t="shared" si="10"/>
        <v xml:space="preserve"> </v>
      </c>
      <c r="O26" s="9" t="str">
        <f t="shared" si="11"/>
        <v xml:space="preserve"> </v>
      </c>
      <c r="P26" s="9" t="str">
        <f t="shared" si="12"/>
        <v xml:space="preserve"> </v>
      </c>
      <c r="Q26" s="9" t="str">
        <f t="shared" si="13"/>
        <v xml:space="preserve"> </v>
      </c>
      <c r="R26" s="9" t="str">
        <f t="shared" si="14"/>
        <v xml:space="preserve"> </v>
      </c>
      <c r="S26" s="9" t="str">
        <f t="shared" si="15"/>
        <v xml:space="preserve"> </v>
      </c>
      <c r="T26" s="9" t="str">
        <f t="shared" si="16"/>
        <v xml:space="preserve"> </v>
      </c>
      <c r="U26" s="9" t="str">
        <f t="shared" si="17"/>
        <v xml:space="preserve"> </v>
      </c>
      <c r="V26" s="9" t="str">
        <f t="shared" si="18"/>
        <v>■</v>
      </c>
      <c r="W26" s="9" t="str">
        <f t="shared" si="19"/>
        <v>■</v>
      </c>
      <c r="X26" s="9" t="str">
        <f t="shared" si="20"/>
        <v xml:space="preserve"> </v>
      </c>
      <c r="Y26" s="9" t="str">
        <f t="shared" si="21"/>
        <v xml:space="preserve"> </v>
      </c>
      <c r="Z26" s="9" t="str">
        <f t="shared" si="22"/>
        <v xml:space="preserve"> </v>
      </c>
      <c r="AA26" s="9" t="str">
        <f t="shared" si="55"/>
        <v xml:space="preserve"> </v>
      </c>
      <c r="AB26" s="9" t="str">
        <f t="shared" si="24"/>
        <v xml:space="preserve"> </v>
      </c>
      <c r="AC26" s="9" t="str">
        <f t="shared" si="41"/>
        <v xml:space="preserve"> </v>
      </c>
      <c r="AD26" s="9" t="str">
        <f t="shared" si="42"/>
        <v xml:space="preserve"> </v>
      </c>
      <c r="AE26" s="9" t="str">
        <f t="shared" si="43"/>
        <v xml:space="preserve"> </v>
      </c>
      <c r="AF26" s="9" t="str">
        <f t="shared" si="44"/>
        <v xml:space="preserve"> </v>
      </c>
      <c r="AG26" s="9" t="str">
        <f t="shared" si="45"/>
        <v xml:space="preserve"> </v>
      </c>
      <c r="AH26" s="9" t="str">
        <f t="shared" si="46"/>
        <v xml:space="preserve"> </v>
      </c>
      <c r="AI26" s="10" t="str">
        <f t="shared" si="47"/>
        <v xml:space="preserve"> </v>
      </c>
    </row>
    <row r="27" spans="1:35" x14ac:dyDescent="0.55000000000000004">
      <c r="C27" s="11" t="s">
        <v>61</v>
      </c>
      <c r="D27" s="11" t="s">
        <v>60</v>
      </c>
      <c r="E27" s="18" t="str">
        <f>CHAR(C28)</f>
        <v>季</v>
      </c>
      <c r="F27" s="19"/>
      <c r="L27" s="2" t="str">
        <f t="shared" ref="L27:Q27" si="56">DEC2HEX(IF(L3=" ",0,1)+IF(L4=" ",0,2)+IF(L5=" ",0,4)+IF(L6=" ",0,8)+IF(L7=" ",0,16)+IF(L8=" ",0,32)+IF(L9=" ",0,64)+IF(L10=" ",0,128),2)</f>
        <v>20</v>
      </c>
      <c r="M27" s="2" t="str">
        <f t="shared" si="56"/>
        <v>20</v>
      </c>
      <c r="N27" s="2" t="str">
        <f t="shared" si="56"/>
        <v>20</v>
      </c>
      <c r="O27" s="2" t="str">
        <f t="shared" si="56"/>
        <v>24</v>
      </c>
      <c r="P27" s="2" t="str">
        <f t="shared" si="56"/>
        <v>24</v>
      </c>
      <c r="Q27" s="2" t="str">
        <f t="shared" si="56"/>
        <v>24</v>
      </c>
      <c r="R27" s="2" t="str">
        <f>DEC2HEX(IF(R3=" ",0,1)+IF(R4=" ",0,2)+IF(R5=" ",0,4)+IF(R6=" ",0,8)+IF(R7=" ",0,16)+IF(R8=" ",0,32)+IF(R9=" ",0,64)+IF(R10=" ",0,128),2)</f>
        <v>24</v>
      </c>
      <c r="S27" s="2" t="str">
        <f t="shared" ref="S27:AA27" si="57">DEC2HEX(IF(S3=" ",0,1)+IF(S4=" ",0,2)+IF(S5=" ",0,4)+IF(S6=" ",0,8)+IF(S7=" ",0,16)+IF(S8=" ",0,32)+IF(S9=" ",0,64)+IF(S10=" ",0,128),2)</f>
        <v>A4</v>
      </c>
      <c r="T27" s="2" t="str">
        <f t="shared" si="57"/>
        <v>E4</v>
      </c>
      <c r="U27" s="2" t="str">
        <f t="shared" si="57"/>
        <v>E4</v>
      </c>
      <c r="V27" s="2" t="str">
        <f t="shared" si="57"/>
        <v>64</v>
      </c>
      <c r="W27" s="2" t="str">
        <f t="shared" si="57"/>
        <v>FC</v>
      </c>
      <c r="X27" s="2" t="str">
        <f t="shared" si="57"/>
        <v>FE</v>
      </c>
      <c r="Y27" s="2" t="str">
        <f t="shared" si="57"/>
        <v>26</v>
      </c>
      <c r="Z27" s="2" t="str">
        <f t="shared" si="57"/>
        <v>66</v>
      </c>
      <c r="AA27" s="2" t="str">
        <f t="shared" si="57"/>
        <v>A2</v>
      </c>
      <c r="AB27" s="2" t="str">
        <f t="shared" ref="AB27:AI27" si="58">DEC2HEX(IF(AB3=" ",0,1)+IF(AB4=" ",0,2)+IF(AB5=" ",0,4)+IF(AB6=" ",0,8)+IF(AB7=" ",0,16)+IF(AB8=" ",0,32)+IF(AB9=" ",0,64)+IF(AB10=" ",0,128),2)</f>
        <v>A3</v>
      </c>
      <c r="AC27" s="2" t="str">
        <f t="shared" si="58"/>
        <v>23</v>
      </c>
      <c r="AD27" s="2" t="str">
        <f t="shared" si="58"/>
        <v>23</v>
      </c>
      <c r="AE27" s="2" t="str">
        <f t="shared" si="58"/>
        <v>22</v>
      </c>
      <c r="AF27" s="2" t="str">
        <f t="shared" si="58"/>
        <v>20</v>
      </c>
      <c r="AG27" s="2" t="str">
        <f t="shared" si="58"/>
        <v>30</v>
      </c>
      <c r="AH27" s="2" t="str">
        <f t="shared" si="58"/>
        <v>30</v>
      </c>
      <c r="AI27" s="2" t="str">
        <f t="shared" si="58"/>
        <v>20</v>
      </c>
    </row>
    <row r="28" spans="1:35" x14ac:dyDescent="0.55000000000000004">
      <c r="B28" s="12" t="s">
        <v>59</v>
      </c>
      <c r="C28" s="11">
        <f>CODE(B28)</f>
        <v>13608</v>
      </c>
      <c r="D28" s="11" t="str">
        <f>DEC2HEX(C28,4)</f>
        <v>3528</v>
      </c>
      <c r="E28" s="20"/>
      <c r="F28" s="21"/>
      <c r="L28" s="2" t="str">
        <f t="shared" ref="L28:Q28" si="59">DEC2HEX(IF(L11=" ",0,1)+IF(L12=" ",0,2)+IF(L13=" ",0,4)+IF(L14=" ",0,8)+IF(L15=" ",0,16)+IF(L16=" ",0,32)+IF(L17=" ",0,64)+IF(L18=" ",0,128),2)</f>
        <v>08</v>
      </c>
      <c r="M28" s="2" t="str">
        <f t="shared" si="59"/>
        <v>08</v>
      </c>
      <c r="N28" s="2" t="str">
        <f t="shared" si="59"/>
        <v>08</v>
      </c>
      <c r="O28" s="2" t="str">
        <f t="shared" si="59"/>
        <v>04</v>
      </c>
      <c r="P28" s="2" t="str">
        <f t="shared" si="59"/>
        <v>14</v>
      </c>
      <c r="Q28" s="2" t="str">
        <f t="shared" si="59"/>
        <v>12</v>
      </c>
      <c r="R28" s="2" t="str">
        <f>DEC2HEX(IF(R11=" ",0,1)+IF(R12=" ",0,2)+IF(R13=" ",0,4)+IF(R14=" ",0,8)+IF(R15=" ",0,16)+IF(R16=" ",0,32)+IF(R17=" ",0,64)+IF(R18=" ",0,128),2)</f>
        <v>13</v>
      </c>
      <c r="S28" s="2" t="str">
        <f t="shared" ref="S28:AA28" si="60">DEC2HEX(IF(S11=" ",0,1)+IF(S12=" ",0,2)+IF(S13=" ",0,4)+IF(S14=" ",0,8)+IF(S15=" ",0,16)+IF(S16=" ",0,32)+IF(S17=" ",0,64)+IF(S18=" ",0,128),2)</f>
        <v>11</v>
      </c>
      <c r="T28" s="2" t="str">
        <f t="shared" si="60"/>
        <v>11</v>
      </c>
      <c r="U28" s="2" t="str">
        <f t="shared" si="60"/>
        <v>10</v>
      </c>
      <c r="V28" s="2" t="str">
        <f t="shared" si="60"/>
        <v>10</v>
      </c>
      <c r="W28" s="2" t="str">
        <f t="shared" si="60"/>
        <v>D7</v>
      </c>
      <c r="X28" s="2" t="str">
        <f t="shared" si="60"/>
        <v>97</v>
      </c>
      <c r="Y28" s="2" t="str">
        <f t="shared" si="60"/>
        <v>90</v>
      </c>
      <c r="Z28" s="2" t="str">
        <f t="shared" si="60"/>
        <v>50</v>
      </c>
      <c r="AA28" s="2" t="str">
        <f t="shared" si="60"/>
        <v>70</v>
      </c>
      <c r="AB28" s="2" t="str">
        <f t="shared" ref="AB28:AI28" si="61">DEC2HEX(IF(AB11=" ",0,1)+IF(AB12=" ",0,2)+IF(AB13=" ",0,4)+IF(AB14=" ",0,8)+IF(AB15=" ",0,16)+IF(AB16=" ",0,32)+IF(AB17=" ",0,64)+IF(AB18=" ",0,128),2)</f>
        <v>39</v>
      </c>
      <c r="AC28" s="2" t="str">
        <f t="shared" si="61"/>
        <v>3B</v>
      </c>
      <c r="AD28" s="2" t="str">
        <f t="shared" si="61"/>
        <v>13</v>
      </c>
      <c r="AE28" s="2" t="str">
        <f t="shared" si="61"/>
        <v>06</v>
      </c>
      <c r="AF28" s="2" t="str">
        <f t="shared" si="61"/>
        <v>06</v>
      </c>
      <c r="AG28" s="2" t="str">
        <f t="shared" si="61"/>
        <v>0E</v>
      </c>
      <c r="AH28" s="2" t="str">
        <f t="shared" si="61"/>
        <v>0E</v>
      </c>
      <c r="AI28" s="2" t="str">
        <f t="shared" si="61"/>
        <v>02</v>
      </c>
    </row>
    <row r="29" spans="1:35" x14ac:dyDescent="0.55000000000000004">
      <c r="C29" s="11" t="s">
        <v>4</v>
      </c>
      <c r="D29" s="11" t="s">
        <v>62</v>
      </c>
      <c r="E29" s="20"/>
      <c r="F29" s="21"/>
      <c r="L29" s="2" t="str">
        <f>DEC2HEX(IF(L19=" ",0,1)+IF(L20=" ",0,2)+IF(L21=" ",0,4)+IF(L22=" ",0,8)+IF(L23=" ",0,16)+IF(L24=" ",0,32)+IF(L25=" ",0,64)+IF(L26=" ",0,128),2)</f>
        <v>02</v>
      </c>
      <c r="M29" s="2" t="str">
        <f t="shared" ref="M29:AA29" si="62">DEC2HEX(IF(M19=" ",0,1)+IF(M20=" ",0,2)+IF(M21=" ",0,4)+IF(M22=" ",0,8)+IF(M23=" ",0,16)+IF(M24=" ",0,32)+IF(M25=" ",0,64)+IF(M26=" ",0,128),2)</f>
        <v>02</v>
      </c>
      <c r="N29" s="2" t="str">
        <f t="shared" si="62"/>
        <v>02</v>
      </c>
      <c r="O29" s="2" t="str">
        <f t="shared" si="62"/>
        <v>02</v>
      </c>
      <c r="P29" s="2" t="str">
        <f t="shared" si="62"/>
        <v>02</v>
      </c>
      <c r="Q29" s="2" t="str">
        <f t="shared" si="62"/>
        <v>02</v>
      </c>
      <c r="R29" s="2" t="str">
        <f t="shared" si="62"/>
        <v>02</v>
      </c>
      <c r="S29" s="2" t="str">
        <f t="shared" si="62"/>
        <v>02</v>
      </c>
      <c r="T29" s="2" t="str">
        <f t="shared" si="62"/>
        <v>42</v>
      </c>
      <c r="U29" s="2" t="str">
        <f t="shared" si="62"/>
        <v>42</v>
      </c>
      <c r="V29" s="2" t="str">
        <f t="shared" si="62"/>
        <v>C2</v>
      </c>
      <c r="W29" s="2" t="str">
        <f t="shared" si="62"/>
        <v>FF</v>
      </c>
      <c r="X29" s="2" t="str">
        <f t="shared" si="62"/>
        <v>7F</v>
      </c>
      <c r="Y29" s="2" t="str">
        <f t="shared" si="62"/>
        <v>02</v>
      </c>
      <c r="Z29" s="2" t="str">
        <f t="shared" si="62"/>
        <v>02</v>
      </c>
      <c r="AA29" s="2" t="str">
        <f t="shared" si="62"/>
        <v>02</v>
      </c>
      <c r="AB29" s="2" t="str">
        <f t="shared" ref="AB29:AI29" si="63">DEC2HEX(IF(AB19=" ",0,1)+IF(AB20=" ",0,2)+IF(AB21=" ",0,4)+IF(AB22=" ",0,8)+IF(AB23=" ",0,16)+IF(AB24=" ",0,32)+IF(AB25=" ",0,64)+IF(AB26=" ",0,128),2)</f>
        <v>02</v>
      </c>
      <c r="AC29" s="2" t="str">
        <f t="shared" si="63"/>
        <v>02</v>
      </c>
      <c r="AD29" s="2" t="str">
        <f t="shared" si="63"/>
        <v>02</v>
      </c>
      <c r="AE29" s="2" t="str">
        <f t="shared" si="63"/>
        <v>02</v>
      </c>
      <c r="AF29" s="2" t="str">
        <f t="shared" si="63"/>
        <v>02</v>
      </c>
      <c r="AG29" s="2" t="str">
        <f t="shared" si="63"/>
        <v>03</v>
      </c>
      <c r="AH29" s="2" t="str">
        <f t="shared" si="63"/>
        <v>03</v>
      </c>
      <c r="AI29" s="2" t="str">
        <f t="shared" si="63"/>
        <v>02</v>
      </c>
    </row>
    <row r="30" spans="1:35" x14ac:dyDescent="0.55000000000000004">
      <c r="B30" s="1" t="s">
        <v>64</v>
      </c>
      <c r="C30" s="11">
        <v>23395</v>
      </c>
      <c r="D30" s="11" t="s">
        <v>63</v>
      </c>
      <c r="E30" s="22"/>
      <c r="F30" s="23"/>
    </row>
  </sheetData>
  <mergeCells count="1">
    <mergeCell ref="E27:F30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16dot</vt:lpstr>
      <vt:lpstr>8-12dot</vt:lpstr>
      <vt:lpstr>24dot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fujiki</dc:creator>
  <cp:lastModifiedBy>satoshi fujiki</cp:lastModifiedBy>
  <dcterms:created xsi:type="dcterms:W3CDTF">2024-04-03T09:57:45Z</dcterms:created>
  <dcterms:modified xsi:type="dcterms:W3CDTF">2024-06-14T02:34:30Z</dcterms:modified>
</cp:coreProperties>
</file>